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filterPrivacy="1" defaultThemeVersion="124226"/>
  <xr:revisionPtr revIDLastSave="0" documentId="8_{D2154064-BF1C-41CB-A89F-F5CAD65188A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ΣΥΝΟΛΙΚΗ BΑΘΜ." sheetId="6" r:id="rId1"/>
    <sheet name="ΒΑΘ ΑΓΟΡΙΩΝ" sheetId="1" r:id="rId2"/>
    <sheet name="ΒΑΘ ΚΟΡΙΤΣΙΩΝ" sheetId="2" r:id="rId3"/>
  </sheets>
  <definedNames>
    <definedName name="_xlnm._FilterDatabase" localSheetId="2" hidden="1">'ΒΑΘ ΚΟΡΙΤΣΙΩΝ'!$X$5:$Z$5</definedName>
    <definedName name="_xlnm._FilterDatabase" localSheetId="0" hidden="1">'ΣΥΝΟΛΙΚΗ BΑΘΜ.'!$A$5:$D$46</definedName>
  </definedNames>
  <calcPr calcId="181029"/>
</workbook>
</file>

<file path=xl/calcChain.xml><?xml version="1.0" encoding="utf-8"?>
<calcChain xmlns="http://schemas.openxmlformats.org/spreadsheetml/2006/main">
  <c r="K48" i="1" l="1"/>
  <c r="Z17" i="1"/>
  <c r="X22" i="2"/>
  <c r="Z19" i="1"/>
  <c r="C34" i="6" s="1"/>
  <c r="C45" i="6"/>
  <c r="C41" i="6"/>
  <c r="C36" i="6"/>
  <c r="Z7" i="1"/>
  <c r="C44" i="6" s="1"/>
  <c r="Z8" i="1"/>
  <c r="C20" i="6" s="1"/>
  <c r="Z9" i="1"/>
  <c r="C24" i="6" s="1"/>
  <c r="Z10" i="1"/>
  <c r="C26" i="6" s="1"/>
  <c r="Z11" i="1"/>
  <c r="C21" i="6" s="1"/>
  <c r="Z12" i="1"/>
  <c r="C16" i="6" s="1"/>
  <c r="Z13" i="1"/>
  <c r="C22" i="6" s="1"/>
  <c r="Z14" i="1"/>
  <c r="Z15" i="1"/>
  <c r="C8" i="6" s="1"/>
  <c r="Z16" i="1"/>
  <c r="C23" i="6" s="1"/>
  <c r="Z18" i="1"/>
  <c r="C46" i="6" s="1"/>
  <c r="Z20" i="1"/>
  <c r="C27" i="6" s="1"/>
  <c r="Z21" i="1"/>
  <c r="C7" i="6" s="1"/>
  <c r="Z22" i="1"/>
  <c r="C35" i="6" s="1"/>
  <c r="Z23" i="1"/>
  <c r="C12" i="6" s="1"/>
  <c r="Z24" i="1"/>
  <c r="C19" i="6" s="1"/>
  <c r="Z25" i="1"/>
  <c r="C30" i="6" s="1"/>
  <c r="Z26" i="1"/>
  <c r="Z27" i="1"/>
  <c r="C15" i="6" s="1"/>
  <c r="Z28" i="1"/>
  <c r="C6" i="6" s="1"/>
  <c r="Z29" i="1"/>
  <c r="C5" i="6" s="1"/>
  <c r="Z30" i="1"/>
  <c r="C13" i="6" s="1"/>
  <c r="Z31" i="1"/>
  <c r="C10" i="6" s="1"/>
  <c r="Z32" i="1"/>
  <c r="C11" i="6" s="1"/>
  <c r="Z33" i="1"/>
  <c r="C18" i="6" s="1"/>
  <c r="Z34" i="1"/>
  <c r="C28" i="6" s="1"/>
  <c r="Z35" i="1"/>
  <c r="C32" i="6" s="1"/>
  <c r="Z36" i="1"/>
  <c r="C29" i="6" s="1"/>
  <c r="Z37" i="1"/>
  <c r="C17" i="6" s="1"/>
  <c r="Z38" i="1"/>
  <c r="C37" i="6" s="1"/>
  <c r="Z39" i="1"/>
  <c r="C25" i="6" s="1"/>
  <c r="Z40" i="1"/>
  <c r="C38" i="6" s="1"/>
  <c r="Z41" i="1"/>
  <c r="C14" i="6" s="1"/>
  <c r="Z42" i="1"/>
  <c r="C39" i="6" s="1"/>
  <c r="Z43" i="1"/>
  <c r="C9" i="6" s="1"/>
  <c r="Z44" i="1"/>
  <c r="C33" i="6" s="1"/>
  <c r="Z45" i="1"/>
  <c r="C40" i="6" s="1"/>
  <c r="Z46" i="1"/>
  <c r="Z47" i="1"/>
  <c r="C42" i="6" s="1"/>
  <c r="Z6" i="1"/>
  <c r="C43" i="6" s="1"/>
  <c r="W10" i="2"/>
  <c r="W11" i="2"/>
  <c r="W12" i="2"/>
  <c r="W13" i="2"/>
  <c r="W14" i="2"/>
  <c r="W15" i="2"/>
  <c r="W16" i="2"/>
  <c r="W18" i="2"/>
  <c r="W19" i="2"/>
  <c r="D34" i="6" s="1"/>
  <c r="W20" i="2"/>
  <c r="D27" i="6" s="1"/>
  <c r="W21" i="2"/>
  <c r="D7" i="6" s="1"/>
  <c r="W22" i="2"/>
  <c r="D35" i="6" s="1"/>
  <c r="W23" i="2"/>
  <c r="D12" i="6" s="1"/>
  <c r="W24" i="2"/>
  <c r="D19" i="6" s="1"/>
  <c r="W25" i="2"/>
  <c r="D30" i="6" s="1"/>
  <c r="W26" i="2"/>
  <c r="D36" i="6" s="1"/>
  <c r="W27" i="2"/>
  <c r="D15" i="6" s="1"/>
  <c r="W28" i="2"/>
  <c r="D6" i="6" s="1"/>
  <c r="W29" i="2"/>
  <c r="D5" i="6" s="1"/>
  <c r="W30" i="2"/>
  <c r="D13" i="6" s="1"/>
  <c r="W31" i="2"/>
  <c r="D10" i="6" s="1"/>
  <c r="W32" i="2"/>
  <c r="D11" i="6" s="1"/>
  <c r="W33" i="2"/>
  <c r="D18" i="6" s="1"/>
  <c r="W34" i="2"/>
  <c r="D28" i="6" s="1"/>
  <c r="W35" i="2"/>
  <c r="D32" i="6" s="1"/>
  <c r="W36" i="2"/>
  <c r="D29" i="6" s="1"/>
  <c r="W37" i="2"/>
  <c r="D17" i="6" s="1"/>
  <c r="W38" i="2"/>
  <c r="D37" i="6" s="1"/>
  <c r="W39" i="2"/>
  <c r="D25" i="6" s="1"/>
  <c r="W40" i="2"/>
  <c r="D38" i="6" s="1"/>
  <c r="W41" i="2"/>
  <c r="D14" i="6" s="1"/>
  <c r="W42" i="2"/>
  <c r="D39" i="6" s="1"/>
  <c r="W43" i="2"/>
  <c r="D9" i="6" s="1"/>
  <c r="W44" i="2"/>
  <c r="D33" i="6" s="1"/>
  <c r="W45" i="2"/>
  <c r="D40" i="6" s="1"/>
  <c r="W46" i="2"/>
  <c r="D41" i="6" s="1"/>
  <c r="W47" i="2"/>
  <c r="D42" i="6" s="1"/>
  <c r="W9" i="2"/>
  <c r="Z6" i="2"/>
  <c r="Z7" i="2"/>
  <c r="Z8" i="2"/>
  <c r="Z9" i="2"/>
  <c r="Z10" i="2"/>
  <c r="Z11" i="2"/>
  <c r="Z12" i="2"/>
  <c r="Z13" i="2"/>
  <c r="Z14" i="2"/>
  <c r="Z15" i="2"/>
  <c r="Z16" i="2"/>
  <c r="Z18" i="2"/>
  <c r="Z19" i="2"/>
  <c r="Z20" i="2"/>
  <c r="Z21" i="2"/>
  <c r="Z22" i="2"/>
  <c r="Z23" i="2"/>
  <c r="Z24" i="2"/>
  <c r="Z25" i="2"/>
  <c r="Z27" i="2"/>
  <c r="Z28" i="2"/>
  <c r="Z29" i="2"/>
  <c r="Z30" i="2"/>
  <c r="Z31" i="2"/>
  <c r="Z32" i="2"/>
  <c r="Z33" i="2"/>
  <c r="Z34" i="2"/>
  <c r="Z36" i="2"/>
  <c r="Z37" i="2"/>
  <c r="Z38" i="2"/>
  <c r="Z39" i="2"/>
  <c r="Z40" i="2"/>
  <c r="Z41" i="2"/>
  <c r="Z42" i="2"/>
  <c r="Z43" i="2"/>
  <c r="Z44" i="2"/>
  <c r="Z45" i="2"/>
  <c r="Z47" i="2"/>
  <c r="Y6" i="2"/>
  <c r="Y7" i="2"/>
  <c r="Y8" i="2"/>
  <c r="Y9" i="2"/>
  <c r="Y10" i="2"/>
  <c r="Y11" i="2"/>
  <c r="Y12" i="2"/>
  <c r="Y13" i="2"/>
  <c r="Y14" i="2"/>
  <c r="Y15" i="2"/>
  <c r="Y16" i="2"/>
  <c r="Y18" i="2"/>
  <c r="Y19" i="2"/>
  <c r="Y20" i="2"/>
  <c r="Y21" i="2"/>
  <c r="Y22" i="2"/>
  <c r="Y23" i="2"/>
  <c r="Y24" i="2"/>
  <c r="Y25" i="2"/>
  <c r="Y27" i="2"/>
  <c r="Y28" i="2"/>
  <c r="Y29" i="2"/>
  <c r="Y30" i="2"/>
  <c r="Y31" i="2"/>
  <c r="Y32" i="2"/>
  <c r="Y33" i="2"/>
  <c r="Y34" i="2"/>
  <c r="Y36" i="2"/>
  <c r="Y37" i="2"/>
  <c r="Y38" i="2"/>
  <c r="Y39" i="2"/>
  <c r="Y40" i="2"/>
  <c r="Y41" i="2"/>
  <c r="Y42" i="2"/>
  <c r="Y43" i="2"/>
  <c r="Y44" i="2"/>
  <c r="Y45" i="2"/>
  <c r="Y47" i="2"/>
  <c r="X6" i="2"/>
  <c r="X7" i="2"/>
  <c r="X8" i="2"/>
  <c r="X9" i="2"/>
  <c r="X10" i="2"/>
  <c r="X11" i="2"/>
  <c r="X12" i="2"/>
  <c r="X13" i="2"/>
  <c r="X14" i="2"/>
  <c r="X15" i="2"/>
  <c r="X16" i="2"/>
  <c r="X18" i="2"/>
  <c r="X19" i="2"/>
  <c r="X20" i="2"/>
  <c r="X21" i="2"/>
  <c r="X23" i="2"/>
  <c r="X24" i="2"/>
  <c r="X25" i="2"/>
  <c r="X27" i="2"/>
  <c r="X28" i="2"/>
  <c r="X29" i="2"/>
  <c r="X30" i="2"/>
  <c r="X31" i="2"/>
  <c r="X32" i="2"/>
  <c r="X33" i="2"/>
  <c r="X34" i="2"/>
  <c r="X36" i="2"/>
  <c r="X37" i="2"/>
  <c r="X38" i="2"/>
  <c r="X39" i="2"/>
  <c r="X40" i="2"/>
  <c r="X41" i="2"/>
  <c r="X42" i="2"/>
  <c r="X43" i="2"/>
  <c r="X44" i="2"/>
  <c r="X45" i="2"/>
  <c r="X47" i="2"/>
  <c r="E41" i="6" l="1"/>
  <c r="E28" i="6"/>
  <c r="E42" i="6"/>
  <c r="E22" i="6"/>
  <c r="E46" i="6"/>
  <c r="E12" i="6"/>
  <c r="E10" i="6"/>
  <c r="E15" i="6"/>
  <c r="E24" i="6"/>
  <c r="E35" i="6"/>
  <c r="E23" i="6"/>
  <c r="E16" i="6"/>
  <c r="E13" i="6"/>
  <c r="E5" i="6"/>
  <c r="E7" i="6"/>
  <c r="E8" i="6"/>
  <c r="E36" i="6"/>
  <c r="E45" i="6"/>
  <c r="E34" i="6"/>
  <c r="E19" i="6"/>
  <c r="E30" i="6"/>
  <c r="E6" i="6"/>
  <c r="E21" i="6"/>
  <c r="E26" i="6"/>
  <c r="E27" i="6"/>
  <c r="E9" i="6"/>
  <c r="E40" i="6"/>
  <c r="E14" i="6"/>
  <c r="E17" i="6"/>
  <c r="E18" i="6"/>
  <c r="E29" i="6"/>
  <c r="E39" i="6"/>
  <c r="E33" i="6"/>
  <c r="E38" i="6"/>
  <c r="E11" i="6"/>
  <c r="E32" i="6"/>
  <c r="E25" i="6"/>
  <c r="E37" i="6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F48" i="2"/>
  <c r="F48" i="1"/>
  <c r="G48" i="1"/>
  <c r="H48" i="1"/>
  <c r="I48" i="1"/>
  <c r="J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W6" i="2" l="1"/>
  <c r="E43" i="6" s="1"/>
  <c r="W7" i="2"/>
  <c r="E44" i="6" s="1"/>
  <c r="W8" i="2"/>
  <c r="E20" i="6" s="1"/>
</calcChain>
</file>

<file path=xl/sharedStrings.xml><?xml version="1.0" encoding="utf-8"?>
<sst xmlns="http://schemas.openxmlformats.org/spreadsheetml/2006/main" count="246" uniqueCount="88">
  <si>
    <t>ΣΩΜΑΤΕΙΑ</t>
  </si>
  <si>
    <t>Γ.Α.Σ. ΟΛΥΜΠΙΑΣ ΜΗΘΥΜΝΑΣ</t>
  </si>
  <si>
    <t>ΛΕΣΒΟΥ</t>
  </si>
  <si>
    <t xml:space="preserve">ΠΑΓΧΙΑΚΟΣ  Γ.Σ. </t>
  </si>
  <si>
    <t>Α.Σ. ΕΦΗΒΟΣ  ΧΙΟΥ</t>
  </si>
  <si>
    <t>ΝΑΞΙΑΚΟΣ  Γ.Σ.  2003</t>
  </si>
  <si>
    <t>ΚΥΚΛΑΔΩΝ</t>
  </si>
  <si>
    <t>ΑΝΔΡΙΑΚΟΣ  Ο.Φ.</t>
  </si>
  <si>
    <t>Α.Ο. ΡΟΔΟΥ Ε.Μ. ΣΤΑΜΑΤΙΟΥ</t>
  </si>
  <si>
    <t>Α.Σ. ΑΝΑΓΕΝΝΗΣΗ  ΣΑΜΟΥ</t>
  </si>
  <si>
    <t>Φ.Ο.  ΒΡΟΝΤΑΔΩΝ</t>
  </si>
  <si>
    <t>Α.Ο. ΚΑΛΛΙΠΑΤΕΙΡΑ  ΡΟΔΟΥ</t>
  </si>
  <si>
    <t>Α.Σ ΟΛΥΜΠΙΑΔΑ  ΧΙΟΥ</t>
  </si>
  <si>
    <t>Α.Ο.  ΜΥΚΟΝΟΥ</t>
  </si>
  <si>
    <t>Π.Α.Σ.  ΙΚΑΡΟΣ</t>
  </si>
  <si>
    <t>ΠΑΜΜΗΛΙΑΚΟΣ  Α.Σ.</t>
  </si>
  <si>
    <t>ΠΕΨΑΣ "Η  ΡΙΒΑ" ΣΑΜΟΥ</t>
  </si>
  <si>
    <t>ΠΑΝΙΚΑΡΙΑΚΟΣ Α.Σ.</t>
  </si>
  <si>
    <t>Α.Γ.Ε.Σ.  ΚΑΜΕΙΡΟΣ</t>
  </si>
  <si>
    <t>ΠΑΝΑΞΙΑΚΟΣ  Α.Ο.</t>
  </si>
  <si>
    <t>Α.Ο.  ΑΡΙΣΒΑΙΟΣ  ΚΑΛΛΟΝΗΣ</t>
  </si>
  <si>
    <t>Γ.Σ.  ΑΡΙΩΝ   ΜΥΤΙΛΗΝΗΣ</t>
  </si>
  <si>
    <t>Α. Ε. ΛΗΜΝΟΥ</t>
  </si>
  <si>
    <t>ΧΙΟΥ-ΣΑΜΟΥ</t>
  </si>
  <si>
    <t>ΑΘΛΟΚΙΝΗΣΗ Α.Σ.ΜΥΤΙΛΗΝΗΣ</t>
  </si>
  <si>
    <t>ΥΨΟΣ</t>
  </si>
  <si>
    <t>ΜΗΚΟΣ</t>
  </si>
  <si>
    <t>ΣΦΑΙΡΑ</t>
  </si>
  <si>
    <t>4Χ100</t>
  </si>
  <si>
    <t>Α   Ν   Δ   Ρ  Ω   Ν</t>
  </si>
  <si>
    <t>200μ</t>
  </si>
  <si>
    <t>800μ</t>
  </si>
  <si>
    <t xml:space="preserve">100μ  </t>
  </si>
  <si>
    <t xml:space="preserve">400μ </t>
  </si>
  <si>
    <t>ΑΚΟΝΤ</t>
  </si>
  <si>
    <t>80μ</t>
  </si>
  <si>
    <t>150μ</t>
  </si>
  <si>
    <t>ΕΑΣ</t>
  </si>
  <si>
    <t>Γ Υ Ν Α Ι Κ Ω Ν</t>
  </si>
  <si>
    <t>ΑΛΚΑΙΟΣ ΜΥΤΙΛΗΝΗΣ</t>
  </si>
  <si>
    <t>3.000μ</t>
  </si>
  <si>
    <t>ΑΚΟΝΤΙΟ</t>
  </si>
  <si>
    <t>ΣΥΝΟΛO</t>
  </si>
  <si>
    <t>ΕΝ. ΚΑΖΩΝΗΣ ΚΑΛΥΜΝΟΣ 2000</t>
  </si>
  <si>
    <t>ΑΟ ΗΦΑΙΣΤΕΙΑ ΛΗΜΝΟΥ</t>
  </si>
  <si>
    <t>Γ.Σ ΑΙΑΝΤΑΣ ΤΗΝΟΥ</t>
  </si>
  <si>
    <t>Γ.Σ ΙΠΠΟΚΡΑΤΗΣ ΚΩ</t>
  </si>
  <si>
    <t>ΑΣ ΞΑΝΘΟΣ Ο ΠΑΤΜΙΟΣ</t>
  </si>
  <si>
    <t>ΑΟ ΠΑΡΟΥ</t>
  </si>
  <si>
    <t>ΦΙΛΑΘΛΗΤΙΚΟΣ ΓΠΣ</t>
  </si>
  <si>
    <t>ΜΕΤΑΛΛΙΑ</t>
  </si>
  <si>
    <t>ΧΑ</t>
  </si>
  <si>
    <t>ΧΡ</t>
  </si>
  <si>
    <t>ΣΩΜΑΤΕΙΑ/ΑΓΩΝΙΣΜΑΤΑ</t>
  </si>
  <si>
    <t>ΔΩΔΕΚΑΝΗΣΟΥ</t>
  </si>
  <si>
    <t>ΑΟ ΗΦΑΙΣΤΟΣ ΘΗΡΑΣ</t>
  </si>
  <si>
    <t>ΑΣ ΠΛΑΚΩΝ ΜΗΛΟΥ ΙΕΡΑΞ 1960</t>
  </si>
  <si>
    <t>ΑΘΛΗΤΙΚΗ ΑΚΑΔΗΜΙΑ ΡΟΔΟΥ</t>
  </si>
  <si>
    <t>Α.Σ. ΙΟΥ</t>
  </si>
  <si>
    <r>
      <t>ΟΦΚΑ "ΟΙ ΡΟΔΙΟΝΙΚΕΣ</t>
    </r>
    <r>
      <rPr>
        <b/>
        <vertAlign val="superscript"/>
        <sz val="10"/>
        <color theme="0"/>
        <rFont val="Arial"/>
        <family val="2"/>
        <charset val="161"/>
      </rPr>
      <t>ΙΙ</t>
    </r>
  </si>
  <si>
    <t>ΠΙΝΑΚΑΣ ΒΑΘΜΟΛΟΓΙΑΣ &amp; ΜΕΤΑΛΛΙΩΝ ΑΝΔΡΩΝ</t>
  </si>
  <si>
    <t>ΠΙΝΑΚΑΣ ΒΑΘΜΟΛΟΓΙΑΣ &amp; ΜΕΤΑΛΛΙΩΝ ΓΥΝΑΙΚΩΝ</t>
  </si>
  <si>
    <t>ΑΓΟΡΙΑ</t>
  </si>
  <si>
    <t>ΚΟΡΙΤΣΙΑ</t>
  </si>
  <si>
    <t>ΧΡΥΣΑ</t>
  </si>
  <si>
    <t>ΑΡΓ</t>
  </si>
  <si>
    <t>ΑΡ</t>
  </si>
  <si>
    <t>Κ18 ΑΝΔΡΩΝ</t>
  </si>
  <si>
    <t>Κ16 ΑΓΟΡΙΩΝ</t>
  </si>
  <si>
    <t>Κ14 ΑΓΟΡΙΩΝ</t>
  </si>
  <si>
    <t>Κ18 ΓΥΝΑΙΚΩΝ</t>
  </si>
  <si>
    <t>Κ16 ΚΟΡΙΤΣΙΩΝ</t>
  </si>
  <si>
    <t>Κ14 ΚΟΡΙΤΣΙΩΝ</t>
  </si>
  <si>
    <t>3000μ ΒΑΔ</t>
  </si>
  <si>
    <t>1.200μ</t>
  </si>
  <si>
    <t>1.500μ</t>
  </si>
  <si>
    <t>ΔΕΑΣ ΔΑΦΝΗ ΡΟΔΟΥ</t>
  </si>
  <si>
    <t>ΕΥΔΑΜΟΣ ΓΣ ΚΩ</t>
  </si>
  <si>
    <t>ΓΑΣ ΥΓΕΙΑ ΡΟΔΟΥ</t>
  </si>
  <si>
    <t>Γ.Σ ΝΕΩΝ ΛΕΡΟΥ</t>
  </si>
  <si>
    <t>ΑΣ ΧΙΟΥ-ΙΚΑΡΙΑΣ</t>
  </si>
  <si>
    <t>ΟΚΑ ΜΥΤΙΛΗΝΗΣ</t>
  </si>
  <si>
    <t>ΑΠΣ ΔΡΟΜΕΙΣ ΣΥΡΟΥ</t>
  </si>
  <si>
    <t>3Κμ ΒΑΔΗΝ</t>
  </si>
  <si>
    <t>400μ.ΕΜΠ</t>
  </si>
  <si>
    <t>ΝΙΚΗ ΡΟΔΟΥ</t>
  </si>
  <si>
    <t>ΝΙΚΗ  ΡΟΔΟΥ</t>
  </si>
  <si>
    <t>Π+A3:E26ΙΝΑΚΑΣ ΣΥΝΟΛΙΚΗΣ ΒΑΘΜΟΛΟΓΙΑΣ ΣΩΜΑΤΕΙΩΝ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</si>
</sst>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Calibri"/>
      <family val="2"/>
    </font>
    <font>
      <sz val="11"/>
      <color indexed="8"/>
      <name val="Calibri"/>
      <family val="2"/>
      <charset val="161"/>
    </font>
    <font>
      <b/>
      <sz val="12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u/>
      <sz val="14"/>
      <color indexed="8"/>
      <name val="Calibri"/>
      <family val="2"/>
      <charset val="161"/>
    </font>
    <font>
      <sz val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2"/>
      <color rgb="FF00B050"/>
      <name val="Arial"/>
      <family val="2"/>
      <charset val="161"/>
    </font>
    <font>
      <b/>
      <sz val="12"/>
      <color rgb="FFFF0000"/>
      <name val="Calibri"/>
      <family val="2"/>
      <charset val="161"/>
    </font>
    <font>
      <b/>
      <sz val="12"/>
      <color theme="4"/>
      <name val="Calibri"/>
      <family val="2"/>
      <charset val="161"/>
    </font>
    <font>
      <b/>
      <sz val="12"/>
      <color rgb="FF00B050"/>
      <name val="Calibri"/>
      <family val="2"/>
      <charset val="161"/>
    </font>
    <font>
      <b/>
      <sz val="12"/>
      <color rgb="FF0070C0"/>
      <name val="Calibri"/>
      <family val="2"/>
      <charset val="161"/>
    </font>
    <font>
      <b/>
      <sz val="14"/>
      <color theme="0"/>
      <name val="Calibri"/>
      <family val="2"/>
      <charset val="161"/>
    </font>
    <font>
      <b/>
      <sz val="16"/>
      <color theme="0"/>
      <name val="Calibri"/>
      <family val="2"/>
      <charset val="161"/>
    </font>
    <font>
      <b/>
      <sz val="12"/>
      <color theme="0"/>
      <name val="Calibri"/>
      <family val="2"/>
      <charset val="161"/>
    </font>
    <font>
      <b/>
      <sz val="10"/>
      <color theme="0"/>
      <name val="Arial"/>
      <family val="2"/>
      <charset val="161"/>
    </font>
    <font>
      <b/>
      <sz val="11"/>
      <color theme="0"/>
      <name val="Calibri"/>
      <family val="2"/>
      <charset val="161"/>
    </font>
    <font>
      <sz val="12"/>
      <color theme="0"/>
      <name val="Calibri"/>
      <family val="2"/>
    </font>
    <font>
      <b/>
      <sz val="9"/>
      <color theme="0"/>
      <name val="Arial"/>
      <family val="2"/>
      <charset val="161"/>
    </font>
    <font>
      <b/>
      <vertAlign val="superscript"/>
      <sz val="10"/>
      <color theme="0"/>
      <name val="Arial"/>
      <family val="2"/>
      <charset val="161"/>
    </font>
    <font>
      <b/>
      <sz val="14"/>
      <color theme="0"/>
      <name val="Arial"/>
      <family val="2"/>
      <charset val="161"/>
    </font>
    <font>
      <sz val="11"/>
      <color rgb="FFFF0000"/>
      <name val="Calibri"/>
      <family val="2"/>
    </font>
    <font>
      <b/>
      <sz val="14"/>
      <color indexed="8"/>
      <name val="Calibri"/>
      <family val="2"/>
      <charset val="161"/>
    </font>
    <font>
      <sz val="11"/>
      <name val="Calibri"/>
      <family val="2"/>
    </font>
    <font>
      <sz val="12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7030A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618518631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24"/>
      </patternFill>
    </fill>
    <fill>
      <patternFill patternType="solid">
        <fgColor theme="9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solid">
        <fgColor theme="5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0" fontId="19" fillId="0" borderId="0" xfId="0" applyFont="1"/>
    <xf numFmtId="0" fontId="10" fillId="5" borderId="28" xfId="0" applyFont="1" applyFill="1" applyBorder="1" applyAlignment="1">
      <alignment horizontal="center"/>
    </xf>
    <xf numFmtId="0" fontId="11" fillId="5" borderId="28" xfId="0" applyFont="1" applyFill="1" applyBorder="1" applyAlignment="1">
      <alignment horizontal="center"/>
    </xf>
    <xf numFmtId="0" fontId="12" fillId="5" borderId="28" xfId="0" applyFont="1" applyFill="1" applyBorder="1" applyAlignment="1">
      <alignment horizontal="center"/>
    </xf>
    <xf numFmtId="0" fontId="13" fillId="5" borderId="28" xfId="0" applyFont="1" applyFill="1" applyBorder="1" applyAlignment="1">
      <alignment horizontal="center"/>
    </xf>
    <xf numFmtId="0" fontId="17" fillId="2" borderId="23" xfId="0" applyFont="1" applyFill="1" applyBorder="1" applyAlignment="1"/>
    <xf numFmtId="0" fontId="17" fillId="2" borderId="9" xfId="0" applyFont="1" applyFill="1" applyBorder="1" applyAlignment="1"/>
    <xf numFmtId="0" fontId="17" fillId="2" borderId="11" xfId="0" applyFont="1" applyFill="1" applyBorder="1" applyAlignment="1"/>
    <xf numFmtId="0" fontId="17" fillId="5" borderId="49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/>
    </xf>
    <xf numFmtId="0" fontId="2" fillId="0" borderId="39" xfId="0" applyFont="1" applyBorder="1" applyAlignment="1" applyProtection="1">
      <alignment horizontal="center"/>
    </xf>
    <xf numFmtId="0" fontId="17" fillId="2" borderId="23" xfId="0" applyFont="1" applyFill="1" applyBorder="1" applyAlignment="1" applyProtection="1"/>
    <xf numFmtId="0" fontId="17" fillId="2" borderId="9" xfId="0" applyFont="1" applyFill="1" applyBorder="1" applyAlignment="1" applyProtection="1"/>
    <xf numFmtId="0" fontId="17" fillId="2" borderId="11" xfId="0" applyFont="1" applyFill="1" applyBorder="1" applyAlignment="1" applyProtection="1"/>
    <xf numFmtId="0" fontId="7" fillId="0" borderId="29" xfId="0" applyFont="1" applyFill="1" applyBorder="1" applyAlignment="1" applyProtection="1">
      <alignment horizontal="center"/>
      <protection locked="0"/>
    </xf>
    <xf numFmtId="0" fontId="8" fillId="0" borderId="29" xfId="0" applyFont="1" applyFill="1" applyBorder="1" applyAlignment="1" applyProtection="1">
      <alignment horizontal="center"/>
      <protection locked="0"/>
    </xf>
    <xf numFmtId="0" fontId="9" fillId="0" borderId="29" xfId="0" applyFont="1" applyFill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7" fillId="0" borderId="20" xfId="0" applyFont="1" applyFill="1" applyBorder="1" applyAlignment="1" applyProtection="1">
      <alignment horizontal="center"/>
      <protection locked="0"/>
    </xf>
    <xf numFmtId="0" fontId="8" fillId="0" borderId="20" xfId="0" applyFont="1" applyFill="1" applyBorder="1" applyAlignment="1" applyProtection="1">
      <alignment horizontal="center"/>
      <protection locked="0"/>
    </xf>
    <xf numFmtId="0" fontId="9" fillId="0" borderId="20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7" fillId="0" borderId="34" xfId="0" applyFont="1" applyFill="1" applyBorder="1" applyAlignment="1" applyProtection="1">
      <alignment horizontal="center"/>
      <protection locked="0"/>
    </xf>
    <xf numFmtId="0" fontId="8" fillId="0" borderId="34" xfId="0" applyFont="1" applyFill="1" applyBorder="1" applyAlignment="1" applyProtection="1">
      <alignment horizontal="center"/>
      <protection locked="0"/>
    </xf>
    <xf numFmtId="0" fontId="9" fillId="0" borderId="34" xfId="0" applyFont="1" applyFill="1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7" fillId="0" borderId="37" xfId="0" applyFont="1" applyFill="1" applyBorder="1" applyAlignment="1" applyProtection="1">
      <alignment horizontal="center"/>
      <protection locked="0"/>
    </xf>
    <xf numFmtId="0" fontId="8" fillId="0" borderId="37" xfId="0" applyFont="1" applyFill="1" applyBorder="1" applyAlignment="1" applyProtection="1">
      <alignment horizontal="center"/>
      <protection locked="0"/>
    </xf>
    <xf numFmtId="0" fontId="9" fillId="0" borderId="37" xfId="0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23" fillId="0" borderId="2" xfId="0" applyFont="1" applyBorder="1" applyAlignment="1" applyProtection="1">
      <alignment horizontal="center"/>
      <protection locked="0"/>
    </xf>
    <xf numFmtId="0" fontId="23" fillId="0" borderId="10" xfId="0" applyFont="1" applyBorder="1" applyAlignment="1" applyProtection="1">
      <alignment horizontal="center"/>
      <protection locked="0"/>
    </xf>
    <xf numFmtId="0" fontId="23" fillId="0" borderId="24" xfId="0" applyFont="1" applyBorder="1" applyAlignment="1" applyProtection="1">
      <alignment horizontal="center"/>
      <protection locked="0"/>
    </xf>
    <xf numFmtId="0" fontId="23" fillId="0" borderId="6" xfId="0" applyFont="1" applyBorder="1" applyAlignment="1" applyProtection="1">
      <alignment horizontal="center"/>
      <protection locked="0"/>
    </xf>
    <xf numFmtId="0" fontId="23" fillId="0" borderId="9" xfId="0" applyFont="1" applyBorder="1" applyAlignment="1" applyProtection="1">
      <alignment horizontal="center"/>
      <protection locked="0"/>
    </xf>
    <xf numFmtId="0" fontId="23" fillId="0" borderId="40" xfId="0" applyFont="1" applyBorder="1" applyAlignment="1" applyProtection="1">
      <alignment horizontal="center"/>
      <protection locked="0"/>
    </xf>
    <xf numFmtId="0" fontId="23" fillId="0" borderId="25" xfId="0" applyFont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/>
    </xf>
    <xf numFmtId="0" fontId="17" fillId="5" borderId="31" xfId="0" applyFont="1" applyFill="1" applyBorder="1" applyAlignment="1">
      <alignment vertical="center"/>
    </xf>
    <xf numFmtId="0" fontId="2" fillId="0" borderId="50" xfId="0" applyFont="1" applyBorder="1" applyAlignment="1">
      <alignment horizontal="center"/>
    </xf>
    <xf numFmtId="0" fontId="24" fillId="0" borderId="50" xfId="0" applyFont="1" applyBorder="1" applyAlignment="1">
      <alignment horizontal="center"/>
    </xf>
    <xf numFmtId="0" fontId="24" fillId="7" borderId="50" xfId="0" applyFont="1" applyFill="1" applyBorder="1" applyAlignment="1">
      <alignment horizontal="center"/>
    </xf>
    <xf numFmtId="0" fontId="25" fillId="0" borderId="24" xfId="0" applyFont="1" applyBorder="1" applyAlignment="1" applyProtection="1">
      <alignment horizontal="center"/>
      <protection locked="0"/>
    </xf>
    <xf numFmtId="0" fontId="25" fillId="0" borderId="39" xfId="0" applyFont="1" applyBorder="1" applyAlignment="1" applyProtection="1">
      <alignment horizontal="center"/>
      <protection locked="0"/>
    </xf>
    <xf numFmtId="0" fontId="25" fillId="0" borderId="25" xfId="0" applyFont="1" applyBorder="1" applyAlignment="1" applyProtection="1">
      <alignment horizontal="center"/>
      <protection locked="0"/>
    </xf>
    <xf numFmtId="0" fontId="25" fillId="0" borderId="23" xfId="0" applyFont="1" applyBorder="1" applyAlignment="1" applyProtection="1">
      <alignment horizontal="center"/>
      <protection locked="0"/>
    </xf>
    <xf numFmtId="0" fontId="26" fillId="0" borderId="23" xfId="0" applyFont="1" applyBorder="1" applyAlignment="1" applyProtection="1">
      <alignment horizontal="center"/>
      <protection locked="0"/>
    </xf>
    <xf numFmtId="0" fontId="26" fillId="0" borderId="24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7" fillId="11" borderId="3" xfId="0" applyFont="1" applyFill="1" applyBorder="1"/>
    <xf numFmtId="0" fontId="17" fillId="14" borderId="1" xfId="0" applyFont="1" applyFill="1" applyBorder="1" applyAlignment="1"/>
    <xf numFmtId="0" fontId="17" fillId="14" borderId="3" xfId="0" applyFont="1" applyFill="1" applyBorder="1" applyAlignment="1"/>
    <xf numFmtId="0" fontId="17" fillId="14" borderId="4" xfId="0" applyFont="1" applyFill="1" applyBorder="1" applyAlignment="1"/>
    <xf numFmtId="0" fontId="17" fillId="14" borderId="5" xfId="0" applyFont="1" applyFill="1" applyBorder="1" applyAlignment="1"/>
    <xf numFmtId="0" fontId="17" fillId="14" borderId="7" xfId="0" applyFont="1" applyFill="1" applyBorder="1" applyAlignment="1"/>
    <xf numFmtId="0" fontId="20" fillId="11" borderId="3" xfId="0" applyFont="1" applyFill="1" applyBorder="1" applyAlignment="1">
      <alignment horizontal="left" vertical="center" wrapText="1"/>
    </xf>
    <xf numFmtId="0" fontId="17" fillId="15" borderId="24" xfId="0" applyFont="1" applyFill="1" applyBorder="1" applyAlignment="1"/>
    <xf numFmtId="0" fontId="17" fillId="15" borderId="46" xfId="0" applyFont="1" applyFill="1" applyBorder="1" applyAlignment="1"/>
    <xf numFmtId="0" fontId="17" fillId="15" borderId="48" xfId="0" applyFont="1" applyFill="1" applyBorder="1" applyAlignment="1"/>
    <xf numFmtId="0" fontId="17" fillId="15" borderId="47" xfId="0" applyFont="1" applyFill="1" applyBorder="1" applyAlignment="1"/>
    <xf numFmtId="0" fontId="17" fillId="2" borderId="51" xfId="0" applyFont="1" applyFill="1" applyBorder="1" applyAlignment="1"/>
    <xf numFmtId="0" fontId="7" fillId="0" borderId="52" xfId="0" applyFont="1" applyFill="1" applyBorder="1" applyAlignment="1" applyProtection="1">
      <alignment horizontal="center"/>
      <protection locked="0"/>
    </xf>
    <xf numFmtId="0" fontId="8" fillId="0" borderId="52" xfId="0" applyFont="1" applyFill="1" applyBorder="1" applyAlignment="1" applyProtection="1">
      <alignment horizontal="center"/>
      <protection locked="0"/>
    </xf>
    <xf numFmtId="0" fontId="9" fillId="0" borderId="52" xfId="0" applyFont="1" applyFill="1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17" fillId="16" borderId="9" xfId="0" applyFont="1" applyFill="1" applyBorder="1" applyAlignment="1"/>
    <xf numFmtId="0" fontId="17" fillId="16" borderId="38" xfId="0" applyFont="1" applyFill="1" applyBorder="1" applyAlignment="1"/>
    <xf numFmtId="0" fontId="17" fillId="15" borderId="55" xfId="0" applyFont="1" applyFill="1" applyBorder="1" applyAlignment="1"/>
    <xf numFmtId="0" fontId="17" fillId="17" borderId="42" xfId="0" applyFont="1" applyFill="1" applyBorder="1"/>
    <xf numFmtId="0" fontId="17" fillId="17" borderId="9" xfId="0" applyFont="1" applyFill="1" applyBorder="1"/>
    <xf numFmtId="0" fontId="17" fillId="17" borderId="56" xfId="0" applyFont="1" applyFill="1" applyBorder="1"/>
    <xf numFmtId="0" fontId="17" fillId="2" borderId="51" xfId="0" applyFont="1" applyFill="1" applyBorder="1" applyAlignment="1" applyProtection="1"/>
    <xf numFmtId="0" fontId="0" fillId="0" borderId="56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17" fillId="11" borderId="57" xfId="0" applyFont="1" applyFill="1" applyBorder="1"/>
    <xf numFmtId="0" fontId="18" fillId="7" borderId="36" xfId="0" applyFont="1" applyFill="1" applyBorder="1" applyAlignment="1">
      <alignment horizontal="center"/>
    </xf>
    <xf numFmtId="0" fontId="18" fillId="7" borderId="31" xfId="0" applyFont="1" applyFill="1" applyBorder="1" applyAlignment="1">
      <alignment horizontal="center"/>
    </xf>
    <xf numFmtId="0" fontId="18" fillId="7" borderId="35" xfId="0" applyFont="1" applyFill="1" applyBorder="1" applyAlignment="1">
      <alignment horizontal="center"/>
    </xf>
    <xf numFmtId="0" fontId="18" fillId="7" borderId="45" xfId="0" applyFont="1" applyFill="1" applyBorder="1" applyAlignment="1">
      <alignment horizontal="center"/>
    </xf>
    <xf numFmtId="0" fontId="18" fillId="7" borderId="5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7" fillId="15" borderId="9" xfId="0" applyFont="1" applyFill="1" applyBorder="1" applyAlignment="1"/>
    <xf numFmtId="0" fontId="20" fillId="11" borderId="9" xfId="0" applyFont="1" applyFill="1" applyBorder="1" applyAlignment="1">
      <alignment horizontal="left" vertical="center" wrapText="1"/>
    </xf>
    <xf numFmtId="0" fontId="17" fillId="14" borderId="9" xfId="0" applyFont="1" applyFill="1" applyBorder="1" applyAlignment="1"/>
    <xf numFmtId="0" fontId="17" fillId="16" borderId="24" xfId="0" applyFont="1" applyFill="1" applyBorder="1" applyAlignment="1"/>
    <xf numFmtId="0" fontId="17" fillId="15" borderId="1" xfId="0" applyFont="1" applyFill="1" applyBorder="1" applyAlignment="1"/>
    <xf numFmtId="0" fontId="17" fillId="16" borderId="4" xfId="0" applyFont="1" applyFill="1" applyBorder="1" applyAlignment="1"/>
    <xf numFmtId="0" fontId="17" fillId="14" borderId="46" xfId="0" applyFont="1" applyFill="1" applyBorder="1" applyAlignment="1"/>
    <xf numFmtId="0" fontId="17" fillId="15" borderId="3" xfId="0" applyFont="1" applyFill="1" applyBorder="1" applyAlignment="1"/>
    <xf numFmtId="0" fontId="17" fillId="16" borderId="5" xfId="0" applyFont="1" applyFill="1" applyBorder="1" applyAlignment="1"/>
    <xf numFmtId="0" fontId="17" fillId="5" borderId="27" xfId="0" applyFont="1" applyFill="1" applyBorder="1" applyAlignment="1">
      <alignment vertical="center"/>
    </xf>
    <xf numFmtId="0" fontId="17" fillId="5" borderId="49" xfId="0" applyFont="1" applyFill="1" applyBorder="1" applyAlignment="1">
      <alignment vertical="center"/>
    </xf>
    <xf numFmtId="0" fontId="17" fillId="15" borderId="51" xfId="0" applyFont="1" applyFill="1" applyBorder="1" applyAlignment="1"/>
    <xf numFmtId="0" fontId="17" fillId="2" borderId="46" xfId="0" applyFont="1" applyFill="1" applyBorder="1" applyAlignment="1"/>
    <xf numFmtId="0" fontId="17" fillId="17" borderId="5" xfId="0" applyFont="1" applyFill="1" applyBorder="1"/>
    <xf numFmtId="0" fontId="17" fillId="14" borderId="55" xfId="0" applyFont="1" applyFill="1" applyBorder="1" applyAlignment="1"/>
    <xf numFmtId="0" fontId="2" fillId="0" borderId="20" xfId="0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17" fillId="17" borderId="3" xfId="0" applyFont="1" applyFill="1" applyBorder="1"/>
    <xf numFmtId="0" fontId="17" fillId="16" borderId="42" xfId="0" applyFont="1" applyFill="1" applyBorder="1" applyAlignment="1"/>
    <xf numFmtId="0" fontId="17" fillId="14" borderId="47" xfId="0" applyFont="1" applyFill="1" applyBorder="1" applyAlignment="1"/>
    <xf numFmtId="0" fontId="17" fillId="17" borderId="7" xfId="0" applyFont="1" applyFill="1" applyBorder="1"/>
    <xf numFmtId="0" fontId="17" fillId="2" borderId="56" xfId="0" applyFont="1" applyFill="1" applyBorder="1" applyAlignment="1"/>
    <xf numFmtId="0" fontId="17" fillId="16" borderId="46" xfId="0" applyFont="1" applyFill="1" applyBorder="1" applyAlignment="1"/>
    <xf numFmtId="0" fontId="17" fillId="11" borderId="38" xfId="0" applyFont="1" applyFill="1" applyBorder="1"/>
    <xf numFmtId="0" fontId="4" fillId="0" borderId="0" xfId="0" applyFont="1"/>
    <xf numFmtId="0" fontId="15" fillId="4" borderId="22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/>
    </xf>
    <xf numFmtId="0" fontId="16" fillId="8" borderId="15" xfId="0" applyFont="1" applyFill="1" applyBorder="1" applyAlignment="1">
      <alignment horizontal="center"/>
    </xf>
    <xf numFmtId="0" fontId="16" fillId="9" borderId="13" xfId="0" applyFont="1" applyFill="1" applyBorder="1" applyAlignment="1">
      <alignment horizontal="center"/>
    </xf>
    <xf numFmtId="0" fontId="16" fillId="9" borderId="14" xfId="0" applyFont="1" applyFill="1" applyBorder="1" applyAlignment="1">
      <alignment horizontal="center"/>
    </xf>
    <xf numFmtId="0" fontId="16" fillId="9" borderId="15" xfId="0" applyFont="1" applyFill="1" applyBorder="1" applyAlignment="1">
      <alignment horizontal="center"/>
    </xf>
    <xf numFmtId="0" fontId="16" fillId="10" borderId="13" xfId="0" applyFont="1" applyFill="1" applyBorder="1" applyAlignment="1">
      <alignment horizontal="center"/>
    </xf>
    <xf numFmtId="0" fontId="16" fillId="10" borderId="14" xfId="0" applyFont="1" applyFill="1" applyBorder="1" applyAlignment="1">
      <alignment horizontal="center"/>
    </xf>
    <xf numFmtId="0" fontId="16" fillId="10" borderId="15" xfId="0" applyFont="1" applyFill="1" applyBorder="1" applyAlignment="1">
      <alignment horizontal="center"/>
    </xf>
    <xf numFmtId="0" fontId="16" fillId="13" borderId="23" xfId="0" applyFont="1" applyFill="1" applyBorder="1" applyAlignment="1">
      <alignment horizontal="center"/>
    </xf>
    <xf numFmtId="0" fontId="16" fillId="13" borderId="24" xfId="0" applyFont="1" applyFill="1" applyBorder="1" applyAlignment="1">
      <alignment horizontal="center"/>
    </xf>
    <xf numFmtId="0" fontId="16" fillId="13" borderId="25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22" fillId="5" borderId="15" xfId="0" applyFont="1" applyFill="1" applyBorder="1" applyAlignment="1" applyProtection="1">
      <alignment horizontal="center" vertical="center" textRotation="90"/>
    </xf>
    <xf numFmtId="0" fontId="22" fillId="5" borderId="19" xfId="0" applyFont="1" applyFill="1" applyBorder="1" applyAlignment="1" applyProtection="1">
      <alignment horizontal="center" vertical="center" textRotation="90"/>
    </xf>
    <xf numFmtId="0" fontId="22" fillId="5" borderId="43" xfId="0" applyFont="1" applyFill="1" applyBorder="1" applyAlignment="1" applyProtection="1">
      <alignment horizontal="center" vertical="center" textRotation="90"/>
    </xf>
    <xf numFmtId="0" fontId="16" fillId="12" borderId="14" xfId="0" applyFont="1" applyFill="1" applyBorder="1" applyAlignment="1">
      <alignment horizontal="center"/>
    </xf>
    <xf numFmtId="0" fontId="22" fillId="5" borderId="44" xfId="0" applyFont="1" applyFill="1" applyBorder="1" applyAlignment="1" applyProtection="1">
      <alignment horizontal="center" vertical="center" textRotation="90"/>
    </xf>
    <xf numFmtId="0" fontId="22" fillId="5" borderId="32" xfId="0" applyFont="1" applyFill="1" applyBorder="1" applyAlignment="1" applyProtection="1">
      <alignment horizontal="center" vertical="center" textRotation="90"/>
    </xf>
    <xf numFmtId="0" fontId="16" fillId="13" borderId="23" xfId="0" applyFont="1" applyFill="1" applyBorder="1" applyAlignment="1">
      <alignment horizontal="center" vertical="center"/>
    </xf>
    <xf numFmtId="0" fontId="16" fillId="13" borderId="24" xfId="0" applyFont="1" applyFill="1" applyBorder="1" applyAlignment="1">
      <alignment horizontal="center" vertical="center"/>
    </xf>
    <xf numFmtId="0" fontId="16" fillId="13" borderId="25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 textRotation="90"/>
    </xf>
    <xf numFmtId="0" fontId="22" fillId="5" borderId="19" xfId="0" applyFont="1" applyFill="1" applyBorder="1" applyAlignment="1">
      <alignment horizontal="center" vertical="center" textRotation="90"/>
    </xf>
    <xf numFmtId="0" fontId="22" fillId="5" borderId="43" xfId="0" applyFont="1" applyFill="1" applyBorder="1" applyAlignment="1">
      <alignment horizontal="center" vertical="center" textRotation="90"/>
    </xf>
    <xf numFmtId="0" fontId="15" fillId="4" borderId="21" xfId="0" applyFont="1" applyFill="1" applyBorder="1" applyAlignment="1">
      <alignment horizontal="center" vertical="center"/>
    </xf>
    <xf numFmtId="0" fontId="22" fillId="5" borderId="30" xfId="0" applyFont="1" applyFill="1" applyBorder="1" applyAlignment="1">
      <alignment horizontal="center" vertical="center" textRotation="90"/>
    </xf>
    <xf numFmtId="0" fontId="16" fillId="12" borderId="17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/>
    </xf>
    <xf numFmtId="0" fontId="16" fillId="10" borderId="17" xfId="0" applyFont="1" applyFill="1" applyBorder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="80" zoomScaleNormal="80" workbookViewId="0">
      <pane ySplit="4" topLeftCell="A5" activePane="bottomLeft" state="frozen"/>
      <selection pane="bottomLeft" activeCell="H13" sqref="H13"/>
    </sheetView>
  </sheetViews>
  <sheetFormatPr defaultRowHeight="15" x14ac:dyDescent="0.25"/>
  <cols>
    <col min="1" max="1" width="30.42578125" bestFit="1" customWidth="1"/>
    <col min="2" max="2" width="15.140625" bestFit="1" customWidth="1"/>
    <col min="3" max="3" width="9.7109375" customWidth="1"/>
    <col min="4" max="4" width="15" customWidth="1"/>
    <col min="5" max="5" width="9.42578125" customWidth="1"/>
  </cols>
  <sheetData>
    <row r="1" spans="1:7" ht="18.75" x14ac:dyDescent="0.3">
      <c r="A1" s="130"/>
      <c r="B1" s="130"/>
      <c r="C1" s="130"/>
      <c r="D1" s="130"/>
    </row>
    <row r="2" spans="1:7" ht="18.75" x14ac:dyDescent="0.3">
      <c r="A2" s="130"/>
      <c r="B2" s="130"/>
      <c r="C2" s="130"/>
      <c r="D2" s="130"/>
    </row>
    <row r="3" spans="1:7" ht="21" x14ac:dyDescent="0.35">
      <c r="A3" s="131" t="s">
        <v>87</v>
      </c>
      <c r="B3" s="131"/>
      <c r="C3" s="131"/>
      <c r="D3" s="131"/>
      <c r="E3" s="131"/>
    </row>
    <row r="4" spans="1:7" ht="19.5" thickBot="1" x14ac:dyDescent="0.35">
      <c r="A4" s="7" t="s">
        <v>0</v>
      </c>
      <c r="B4" s="8" t="s">
        <v>37</v>
      </c>
      <c r="C4" s="9" t="s">
        <v>62</v>
      </c>
      <c r="D4" s="9" t="s">
        <v>63</v>
      </c>
      <c r="E4" s="9" t="s">
        <v>42</v>
      </c>
    </row>
    <row r="5" spans="1:7" ht="15" customHeight="1" thickBot="1" x14ac:dyDescent="0.3">
      <c r="A5" s="15" t="s">
        <v>4</v>
      </c>
      <c r="B5" s="18" t="s">
        <v>23</v>
      </c>
      <c r="C5" s="6">
        <f>'ΒΑΘ ΑΓΟΡΙΩΝ'!Z29</f>
        <v>94</v>
      </c>
      <c r="D5" s="6">
        <f>'ΒΑΘ ΚΟΡΙΤΣΙΩΝ'!W29</f>
        <v>25</v>
      </c>
      <c r="E5" s="21">
        <f t="shared" ref="E5:E30" si="0">SUM(C5:D5)</f>
        <v>119</v>
      </c>
      <c r="F5" s="2"/>
      <c r="G5" s="3"/>
    </row>
    <row r="6" spans="1:7" ht="16.5" thickBot="1" x14ac:dyDescent="0.3">
      <c r="A6" s="16" t="s">
        <v>3</v>
      </c>
      <c r="B6" s="18" t="s">
        <v>23</v>
      </c>
      <c r="C6" s="6">
        <f>'ΒΑΘ ΑΓΟΡΙΩΝ'!Z28</f>
        <v>27</v>
      </c>
      <c r="D6" s="6">
        <f>'ΒΑΘ ΚΟΡΙΤΣΙΩΝ'!W28</f>
        <v>63</v>
      </c>
      <c r="E6" s="21">
        <f t="shared" si="0"/>
        <v>90</v>
      </c>
      <c r="F6" s="2"/>
    </row>
    <row r="7" spans="1:7" ht="16.5" thickBot="1" x14ac:dyDescent="0.3">
      <c r="A7" s="106" t="s">
        <v>24</v>
      </c>
      <c r="B7" s="18" t="s">
        <v>2</v>
      </c>
      <c r="C7" s="6">
        <f>'ΒΑΘ ΑΓΟΡΙΩΝ'!Z21</f>
        <v>28</v>
      </c>
      <c r="D7" s="6">
        <f>'ΒΑΘ ΚΟΡΙΤΣΙΩΝ'!W21</f>
        <v>44</v>
      </c>
      <c r="E7" s="21">
        <f t="shared" si="0"/>
        <v>72</v>
      </c>
      <c r="F7" s="2"/>
    </row>
    <row r="8" spans="1:7" ht="16.5" thickBot="1" x14ac:dyDescent="0.3">
      <c r="A8" s="107" t="s">
        <v>43</v>
      </c>
      <c r="B8" s="116" t="s">
        <v>54</v>
      </c>
      <c r="C8" s="6">
        <f>'ΒΑΘ ΑΓΟΡΙΩΝ'!Z15</f>
        <v>12</v>
      </c>
      <c r="D8" s="121">
        <v>51</v>
      </c>
      <c r="E8" s="21">
        <f t="shared" si="0"/>
        <v>63</v>
      </c>
      <c r="F8" s="2"/>
    </row>
    <row r="9" spans="1:7" ht="16.5" thickBot="1" x14ac:dyDescent="0.3">
      <c r="A9" s="90" t="s">
        <v>19</v>
      </c>
      <c r="B9" s="18" t="s">
        <v>6</v>
      </c>
      <c r="C9" s="6">
        <f>'ΒΑΘ ΑΓΟΡΙΩΝ'!Z43</f>
        <v>23</v>
      </c>
      <c r="D9" s="6">
        <f>'ΒΑΘ ΚΟΡΙΤΣΙΩΝ'!W43</f>
        <v>37</v>
      </c>
      <c r="E9" s="21">
        <f t="shared" si="0"/>
        <v>60</v>
      </c>
      <c r="F9" s="2"/>
    </row>
    <row r="10" spans="1:7" ht="16.5" thickBot="1" x14ac:dyDescent="0.3">
      <c r="A10" s="16" t="s">
        <v>10</v>
      </c>
      <c r="B10" s="18" t="s">
        <v>23</v>
      </c>
      <c r="C10" s="6">
        <f>'ΒΑΘ ΑΓΟΡΙΩΝ'!Z31</f>
        <v>47</v>
      </c>
      <c r="D10" s="6">
        <f>'ΒΑΘ ΚΟΡΙΤΣΙΩΝ'!W31</f>
        <v>6</v>
      </c>
      <c r="E10" s="21">
        <f t="shared" si="0"/>
        <v>53</v>
      </c>
      <c r="F10" s="2"/>
    </row>
    <row r="11" spans="1:7" ht="16.5" thickBot="1" x14ac:dyDescent="0.3">
      <c r="A11" s="16" t="s">
        <v>12</v>
      </c>
      <c r="B11" s="18" t="s">
        <v>23</v>
      </c>
      <c r="C11" s="6">
        <f>'ΒΑΘ ΑΓΟΡΙΩΝ'!Z32</f>
        <v>23</v>
      </c>
      <c r="D11" s="6">
        <f>'ΒΑΘ ΚΟΡΙΤΣΙΩΝ'!W32</f>
        <v>27</v>
      </c>
      <c r="E11" s="21">
        <f t="shared" si="0"/>
        <v>50</v>
      </c>
      <c r="F11" s="2"/>
    </row>
    <row r="12" spans="1:7" ht="16.5" thickBot="1" x14ac:dyDescent="0.3">
      <c r="A12" s="117" t="s">
        <v>44</v>
      </c>
      <c r="B12" s="18" t="s">
        <v>2</v>
      </c>
      <c r="C12" s="6">
        <f>'ΒΑΘ ΑΓΟΡΙΩΝ'!Z23</f>
        <v>34</v>
      </c>
      <c r="D12" s="6">
        <f>'ΒΑΘ ΚΟΡΙΤΣΙΩΝ'!W23</f>
        <v>3</v>
      </c>
      <c r="E12" s="21">
        <f t="shared" si="0"/>
        <v>37</v>
      </c>
      <c r="F12" s="2"/>
    </row>
    <row r="13" spans="1:7" ht="16.5" thickBot="1" x14ac:dyDescent="0.3">
      <c r="A13" s="17" t="s">
        <v>9</v>
      </c>
      <c r="B13" s="18" t="s">
        <v>23</v>
      </c>
      <c r="C13" s="6">
        <f>'ΒΑΘ ΑΓΟΡΙΩΝ'!Z30</f>
        <v>24</v>
      </c>
      <c r="D13" s="6">
        <f>'ΒΑΘ ΚΟΡΙΤΣΙΩΝ'!W30</f>
        <v>12</v>
      </c>
      <c r="E13" s="21">
        <f t="shared" si="0"/>
        <v>36</v>
      </c>
      <c r="F13" s="2"/>
    </row>
    <row r="14" spans="1:7" ht="16.5" thickBot="1" x14ac:dyDescent="0.3">
      <c r="A14" s="109" t="s">
        <v>13</v>
      </c>
      <c r="B14" s="18" t="s">
        <v>6</v>
      </c>
      <c r="C14" s="6">
        <f>'ΒΑΘ ΑΓΟΡΙΩΝ'!Z41</f>
        <v>16</v>
      </c>
      <c r="D14" s="6">
        <f>'ΒΑΘ ΚΟΡΙΤΣΙΩΝ'!W41</f>
        <v>17</v>
      </c>
      <c r="E14" s="21">
        <f t="shared" si="0"/>
        <v>33</v>
      </c>
      <c r="F14" s="2"/>
    </row>
    <row r="15" spans="1:7" ht="16.5" thickBot="1" x14ac:dyDescent="0.3">
      <c r="A15" s="81" t="s">
        <v>22</v>
      </c>
      <c r="B15" s="18" t="s">
        <v>2</v>
      </c>
      <c r="C15" s="6">
        <f>'ΒΑΘ ΑΓΟΡΙΩΝ'!Z27</f>
        <v>14</v>
      </c>
      <c r="D15" s="6">
        <f>'ΒΑΘ ΚΟΡΙΤΣΙΩΝ'!W27</f>
        <v>14</v>
      </c>
      <c r="E15" s="21">
        <f t="shared" si="0"/>
        <v>28</v>
      </c>
      <c r="F15" s="2"/>
    </row>
    <row r="16" spans="1:7" ht="16.5" thickBot="1" x14ac:dyDescent="0.3">
      <c r="A16" s="112" t="s">
        <v>11</v>
      </c>
      <c r="B16" s="116" t="s">
        <v>54</v>
      </c>
      <c r="C16" s="6">
        <f>'ΒΑΘ ΑΓΟΡΙΩΝ'!Z12</f>
        <v>11</v>
      </c>
      <c r="D16" s="121">
        <v>13</v>
      </c>
      <c r="E16" s="21">
        <f t="shared" si="0"/>
        <v>24</v>
      </c>
      <c r="F16" s="2"/>
    </row>
    <row r="17" spans="1:6" ht="16.5" thickBot="1" x14ac:dyDescent="0.3">
      <c r="A17" s="128" t="s">
        <v>5</v>
      </c>
      <c r="B17" s="18" t="s">
        <v>6</v>
      </c>
      <c r="C17" s="6">
        <f>'ΒΑΘ ΑΓΟΡΙΩΝ'!Z37</f>
        <v>16</v>
      </c>
      <c r="D17" s="6">
        <f>'ΒΑΘ ΚΟΡΙΤΣΙΩΝ'!W37</f>
        <v>4</v>
      </c>
      <c r="E17" s="21">
        <f t="shared" si="0"/>
        <v>20</v>
      </c>
      <c r="F17" s="2"/>
    </row>
    <row r="18" spans="1:6" ht="16.5" thickBot="1" x14ac:dyDescent="0.3">
      <c r="A18" s="118" t="s">
        <v>14</v>
      </c>
      <c r="B18" s="18" t="s">
        <v>23</v>
      </c>
      <c r="C18" s="6">
        <f>'ΒΑΘ ΑΓΟΡΙΩΝ'!Z33</f>
        <v>3</v>
      </c>
      <c r="D18" s="6">
        <f>'ΒΑΘ ΚΟΡΙΤΣΙΩΝ'!W33</f>
        <v>12</v>
      </c>
      <c r="E18" s="21">
        <f t="shared" si="0"/>
        <v>15</v>
      </c>
      <c r="F18" s="2"/>
    </row>
    <row r="19" spans="1:6" ht="15.75" x14ac:dyDescent="0.25">
      <c r="A19" s="80" t="s">
        <v>49</v>
      </c>
      <c r="B19" s="18" t="s">
        <v>2</v>
      </c>
      <c r="C19" s="6">
        <f>'ΒΑΘ ΑΓΟΡΙΩΝ'!Z24</f>
        <v>8</v>
      </c>
      <c r="D19" s="6">
        <f>'ΒΑΘ ΚΟΡΙΤΣΙΩΝ'!W24</f>
        <v>7</v>
      </c>
      <c r="E19" s="21">
        <f t="shared" si="0"/>
        <v>15</v>
      </c>
      <c r="F19" s="2"/>
    </row>
    <row r="20" spans="1:6" ht="15" customHeight="1" x14ac:dyDescent="0.25">
      <c r="A20" s="112" t="s">
        <v>76</v>
      </c>
      <c r="B20" s="115" t="s">
        <v>54</v>
      </c>
      <c r="C20" s="6">
        <f>'ΒΑΘ ΑΓΟΡΙΩΝ'!Z8</f>
        <v>5</v>
      </c>
      <c r="D20" s="121">
        <v>9</v>
      </c>
      <c r="E20" s="21">
        <f t="shared" si="0"/>
        <v>14</v>
      </c>
      <c r="F20" s="2"/>
    </row>
    <row r="21" spans="1:6" ht="15.75" x14ac:dyDescent="0.25">
      <c r="A21" s="120" t="s">
        <v>46</v>
      </c>
      <c r="B21" s="115" t="s">
        <v>54</v>
      </c>
      <c r="C21" s="6">
        <f>'ΒΑΘ ΑΓΟΡΙΩΝ'!Z11</f>
        <v>5</v>
      </c>
      <c r="D21" s="121">
        <v>9</v>
      </c>
      <c r="E21" s="21">
        <f t="shared" si="0"/>
        <v>14</v>
      </c>
      <c r="F21" s="2"/>
    </row>
    <row r="22" spans="1:6" ht="16.5" thickBot="1" x14ac:dyDescent="0.3">
      <c r="A22" s="125" t="s">
        <v>18</v>
      </c>
      <c r="B22" s="115" t="s">
        <v>54</v>
      </c>
      <c r="C22" s="6">
        <f>'ΒΑΘ ΑΓΟΡΙΩΝ'!Z13</f>
        <v>7</v>
      </c>
      <c r="D22" s="121">
        <v>6</v>
      </c>
      <c r="E22" s="21">
        <f t="shared" si="0"/>
        <v>13</v>
      </c>
      <c r="F22" s="2"/>
    </row>
    <row r="23" spans="1:6" ht="15.75" x14ac:dyDescent="0.25">
      <c r="A23" s="129" t="s">
        <v>77</v>
      </c>
      <c r="B23" s="115" t="s">
        <v>54</v>
      </c>
      <c r="C23" s="6">
        <f>'ΒΑΘ ΑΓΟΡΙΩΝ'!Z16</f>
        <v>12</v>
      </c>
      <c r="D23" s="121">
        <v>0</v>
      </c>
      <c r="E23" s="21">
        <f t="shared" si="0"/>
        <v>12</v>
      </c>
      <c r="F23" s="2"/>
    </row>
    <row r="24" spans="1:6" ht="15.75" x14ac:dyDescent="0.25">
      <c r="A24" s="108" t="s">
        <v>47</v>
      </c>
      <c r="B24" s="115" t="s">
        <v>54</v>
      </c>
      <c r="C24" s="6">
        <f>'ΒΑΘ ΑΓΟΡΙΩΝ'!Z9</f>
        <v>11</v>
      </c>
      <c r="D24" s="121">
        <v>0</v>
      </c>
      <c r="E24" s="21">
        <f t="shared" si="0"/>
        <v>11</v>
      </c>
      <c r="F24" s="2"/>
    </row>
    <row r="25" spans="1:6" ht="15.75" x14ac:dyDescent="0.25">
      <c r="A25" s="90" t="s">
        <v>45</v>
      </c>
      <c r="B25" s="19" t="s">
        <v>6</v>
      </c>
      <c r="C25" s="6">
        <f>'ΒΑΘ ΑΓΟΡΙΩΝ'!Z39</f>
        <v>5</v>
      </c>
      <c r="D25" s="6">
        <f>'ΒΑΘ ΚΟΡΙΤΣΙΩΝ'!W39</f>
        <v>3</v>
      </c>
      <c r="E25" s="21">
        <f t="shared" si="0"/>
        <v>8</v>
      </c>
      <c r="F25" s="2"/>
    </row>
    <row r="26" spans="1:6" ht="15.75" x14ac:dyDescent="0.25">
      <c r="A26" s="108" t="s">
        <v>8</v>
      </c>
      <c r="B26" s="115" t="s">
        <v>54</v>
      </c>
      <c r="C26" s="6">
        <f>'ΒΑΘ ΑΓΟΡΙΩΝ'!Z10</f>
        <v>3</v>
      </c>
      <c r="D26" s="121">
        <v>4</v>
      </c>
      <c r="E26" s="21">
        <f t="shared" si="0"/>
        <v>7</v>
      </c>
      <c r="F26" s="2"/>
    </row>
    <row r="27" spans="1:6" ht="15.75" x14ac:dyDescent="0.25">
      <c r="A27" s="106" t="s">
        <v>20</v>
      </c>
      <c r="B27" s="19" t="s">
        <v>2</v>
      </c>
      <c r="C27" s="6">
        <f>'ΒΑΘ ΑΓΟΡΙΩΝ'!Z20</f>
        <v>0</v>
      </c>
      <c r="D27" s="6">
        <f>'ΒΑΘ ΚΟΡΙΤΣΙΩΝ'!W20</f>
        <v>6</v>
      </c>
      <c r="E27" s="21">
        <f t="shared" si="0"/>
        <v>6</v>
      </c>
      <c r="F27" s="2"/>
    </row>
    <row r="28" spans="1:6" ht="15.75" x14ac:dyDescent="0.25">
      <c r="A28" s="16" t="s">
        <v>16</v>
      </c>
      <c r="B28" s="19" t="s">
        <v>23</v>
      </c>
      <c r="C28" s="6">
        <f>'ΒΑΘ ΑΓΟΡΙΩΝ'!Z34</f>
        <v>0</v>
      </c>
      <c r="D28" s="6">
        <f>'ΒΑΘ ΚΟΡΙΤΣΙΩΝ'!W34</f>
        <v>4</v>
      </c>
      <c r="E28" s="21">
        <f t="shared" si="0"/>
        <v>4</v>
      </c>
      <c r="F28" s="2"/>
    </row>
    <row r="29" spans="1:6" ht="15" customHeight="1" x14ac:dyDescent="0.25">
      <c r="A29" s="16" t="s">
        <v>17</v>
      </c>
      <c r="B29" s="20" t="s">
        <v>23</v>
      </c>
      <c r="C29" s="6">
        <f>'ΒΑΘ ΑΓΟΡΙΩΝ'!Z36</f>
        <v>0</v>
      </c>
      <c r="D29" s="6">
        <f>'ΒΑΘ ΚΟΡΙΤΣΙΩΝ'!W36</f>
        <v>4</v>
      </c>
      <c r="E29" s="21">
        <f t="shared" si="0"/>
        <v>4</v>
      </c>
      <c r="F29" s="2"/>
    </row>
    <row r="30" spans="1:6" ht="15.75" x14ac:dyDescent="0.25">
      <c r="A30" s="106" t="s">
        <v>39</v>
      </c>
      <c r="B30" s="20" t="s">
        <v>2</v>
      </c>
      <c r="C30" s="6">
        <f>'ΒΑΘ ΑΓΟΡΙΩΝ'!Z25</f>
        <v>0</v>
      </c>
      <c r="D30" s="6">
        <f>'ΒΑΘ ΚΟΡΙΤΣΙΩΝ'!W25</f>
        <v>4</v>
      </c>
      <c r="E30" s="21">
        <f t="shared" si="0"/>
        <v>4</v>
      </c>
      <c r="F30" s="2"/>
    </row>
    <row r="31" spans="1:6" ht="15.75" x14ac:dyDescent="0.25">
      <c r="A31" s="107" t="s">
        <v>86</v>
      </c>
      <c r="B31" s="61" t="s">
        <v>54</v>
      </c>
      <c r="C31" s="6">
        <v>4</v>
      </c>
      <c r="D31" s="121"/>
      <c r="E31" s="21">
        <v>4</v>
      </c>
      <c r="F31" s="2"/>
    </row>
    <row r="32" spans="1:6" ht="15.75" x14ac:dyDescent="0.25">
      <c r="A32" s="127" t="s">
        <v>80</v>
      </c>
      <c r="B32" s="20" t="s">
        <v>23</v>
      </c>
      <c r="C32" s="6">
        <f>'ΒΑΘ ΑΓΟΡΙΩΝ'!Z35</f>
        <v>3</v>
      </c>
      <c r="D32" s="6">
        <f>'ΒΑΘ ΚΟΡΙΤΣΙΩΝ'!W35</f>
        <v>0</v>
      </c>
      <c r="E32" s="21">
        <f t="shared" ref="E32:E46" si="1">SUM(C32:D32)</f>
        <v>3</v>
      </c>
      <c r="F32" s="2"/>
    </row>
    <row r="33" spans="1:6" ht="16.5" thickBot="1" x14ac:dyDescent="0.3">
      <c r="A33" s="124" t="s">
        <v>55</v>
      </c>
      <c r="B33" s="20" t="s">
        <v>6</v>
      </c>
      <c r="C33" s="6">
        <f>'ΒΑΘ ΑΓΟΡΙΩΝ'!Z44</f>
        <v>0</v>
      </c>
      <c r="D33" s="6">
        <f>'ΒΑΘ ΚΟΡΙΤΣΙΩΝ'!W44</f>
        <v>2</v>
      </c>
      <c r="E33" s="21">
        <f t="shared" si="1"/>
        <v>2</v>
      </c>
      <c r="F33" s="2"/>
    </row>
    <row r="34" spans="1:6" ht="16.5" thickBot="1" x14ac:dyDescent="0.3">
      <c r="A34" s="110" t="s">
        <v>1</v>
      </c>
      <c r="B34" s="20" t="s">
        <v>2</v>
      </c>
      <c r="C34" s="6">
        <f>'ΒΑΘ ΑΓΟΡΙΩΝ'!Z19</f>
        <v>0</v>
      </c>
      <c r="D34" s="122">
        <f>'ΒΑΘ ΚΟΡΙΤΣΙΩΝ'!W19</f>
        <v>0</v>
      </c>
      <c r="E34" s="21">
        <f t="shared" si="1"/>
        <v>0</v>
      </c>
      <c r="F34" s="2"/>
    </row>
    <row r="35" spans="1:6" ht="16.5" thickBot="1" x14ac:dyDescent="0.3">
      <c r="A35" s="113" t="s">
        <v>21</v>
      </c>
      <c r="B35" s="20" t="s">
        <v>2</v>
      </c>
      <c r="C35" s="6">
        <f>'ΒΑΘ ΑΓΟΡΙΩΝ'!Z22</f>
        <v>0</v>
      </c>
      <c r="D35" s="122">
        <f>'ΒΑΘ ΚΟΡΙΤΣΙΩΝ'!W22</f>
        <v>0</v>
      </c>
      <c r="E35" s="21">
        <f t="shared" si="1"/>
        <v>0</v>
      </c>
      <c r="F35" s="2"/>
    </row>
    <row r="36" spans="1:6" ht="16.5" thickBot="1" x14ac:dyDescent="0.3">
      <c r="A36" s="110" t="s">
        <v>81</v>
      </c>
      <c r="B36" s="20" t="s">
        <v>2</v>
      </c>
      <c r="C36" s="6">
        <f>'ΒΑΘ ΑΓΟΡΙΩΝ'!Z26</f>
        <v>0</v>
      </c>
      <c r="D36" s="122">
        <f>'ΒΑΘ ΚΟΡΙΤΣΙΩΝ'!W26</f>
        <v>0</v>
      </c>
      <c r="E36" s="21">
        <f t="shared" si="1"/>
        <v>0</v>
      </c>
      <c r="F36" s="2"/>
    </row>
    <row r="37" spans="1:6" ht="16.5" thickBot="1" x14ac:dyDescent="0.3">
      <c r="A37" s="111" t="s">
        <v>7</v>
      </c>
      <c r="B37" s="20" t="s">
        <v>6</v>
      </c>
      <c r="C37" s="6">
        <f>'ΒΑΘ ΑΓΟΡΙΩΝ'!Z38</f>
        <v>0</v>
      </c>
      <c r="D37" s="122">
        <f>'ΒΑΘ ΚΟΡΙΤΣΙΩΝ'!W38</f>
        <v>0</v>
      </c>
      <c r="E37" s="21">
        <f t="shared" si="1"/>
        <v>0</v>
      </c>
      <c r="F37" s="2"/>
    </row>
    <row r="38" spans="1:6" ht="15" customHeight="1" thickBot="1" x14ac:dyDescent="0.3">
      <c r="A38" s="111" t="s">
        <v>48</v>
      </c>
      <c r="B38" s="20" t="s">
        <v>6</v>
      </c>
      <c r="C38" s="6">
        <f>'ΒΑΘ ΑΓΟΡΙΩΝ'!Z40</f>
        <v>0</v>
      </c>
      <c r="D38" s="122">
        <f>'ΒΑΘ ΚΟΡΙΤΣΙΩΝ'!W40</f>
        <v>0</v>
      </c>
      <c r="E38" s="21">
        <f t="shared" si="1"/>
        <v>0</v>
      </c>
      <c r="F38" s="2"/>
    </row>
    <row r="39" spans="1:6" ht="16.5" thickBot="1" x14ac:dyDescent="0.3">
      <c r="A39" s="114" t="s">
        <v>15</v>
      </c>
      <c r="B39" s="20" t="s">
        <v>6</v>
      </c>
      <c r="C39" s="6">
        <f>'ΒΑΘ ΑΓΟΡΙΩΝ'!Z42</f>
        <v>0</v>
      </c>
      <c r="D39" s="122">
        <f>'ΒΑΘ ΚΟΡΙΤΣΙΩΝ'!W42</f>
        <v>0</v>
      </c>
      <c r="E39" s="21">
        <f t="shared" si="1"/>
        <v>0</v>
      </c>
      <c r="F39" s="2"/>
    </row>
    <row r="40" spans="1:6" ht="16.5" thickBot="1" x14ac:dyDescent="0.3">
      <c r="A40" s="119" t="s">
        <v>56</v>
      </c>
      <c r="B40" s="20" t="s">
        <v>6</v>
      </c>
      <c r="C40" s="6">
        <f>'ΒΑΘ ΑΓΟΡΙΩΝ'!Z45</f>
        <v>0</v>
      </c>
      <c r="D40" s="122">
        <f>'ΒΑΘ ΚΟΡΙΤΣΙΩΝ'!W45</f>
        <v>0</v>
      </c>
      <c r="E40" s="21">
        <f t="shared" si="1"/>
        <v>0</v>
      </c>
      <c r="F40" s="2"/>
    </row>
    <row r="41" spans="1:6" ht="16.5" thickBot="1" x14ac:dyDescent="0.3">
      <c r="A41" s="126" t="s">
        <v>82</v>
      </c>
      <c r="B41" s="20" t="s">
        <v>6</v>
      </c>
      <c r="C41" s="6">
        <f>'ΒΑΘ ΑΓΟΡΙΩΝ'!Z46</f>
        <v>0</v>
      </c>
      <c r="D41" s="122">
        <f>'ΒΑΘ ΚΟΡΙΤΣΙΩΝ'!W46</f>
        <v>0</v>
      </c>
      <c r="E41" s="21">
        <f t="shared" si="1"/>
        <v>0</v>
      </c>
      <c r="F41" s="2"/>
    </row>
    <row r="42" spans="1:6" ht="16.5" thickBot="1" x14ac:dyDescent="0.3">
      <c r="A42" s="123" t="s">
        <v>58</v>
      </c>
      <c r="B42" s="20" t="s">
        <v>6</v>
      </c>
      <c r="C42" s="6">
        <f>'ΒΑΘ ΑΓΟΡΙΩΝ'!Z47</f>
        <v>0</v>
      </c>
      <c r="D42" s="122">
        <f>'ΒΑΘ ΚΟΡΙΤΣΙΩΝ'!W47</f>
        <v>0</v>
      </c>
      <c r="E42" s="21">
        <f t="shared" si="1"/>
        <v>0</v>
      </c>
      <c r="F42" s="2"/>
    </row>
    <row r="43" spans="1:6" ht="16.5" thickBot="1" x14ac:dyDescent="0.3">
      <c r="A43" s="74" t="s">
        <v>79</v>
      </c>
      <c r="B43" s="61" t="s">
        <v>54</v>
      </c>
      <c r="C43" s="6">
        <f>'ΒΑΘ ΑΓΟΡΙΩΝ'!Z6</f>
        <v>0</v>
      </c>
      <c r="D43" s="60">
        <v>0</v>
      </c>
      <c r="E43" s="21">
        <f t="shared" si="1"/>
        <v>0</v>
      </c>
      <c r="F43" s="2"/>
    </row>
    <row r="44" spans="1:6" ht="16.5" thickBot="1" x14ac:dyDescent="0.3">
      <c r="A44" s="74" t="s">
        <v>57</v>
      </c>
      <c r="B44" s="61" t="s">
        <v>54</v>
      </c>
      <c r="C44" s="6">
        <f>'ΒΑΘ ΑΓΟΡΙΩΝ'!Z7</f>
        <v>0</v>
      </c>
      <c r="D44" s="60">
        <v>0</v>
      </c>
      <c r="E44" s="21">
        <f t="shared" si="1"/>
        <v>0</v>
      </c>
    </row>
    <row r="45" spans="1:6" ht="16.5" thickBot="1" x14ac:dyDescent="0.3">
      <c r="A45" s="99" t="s">
        <v>78</v>
      </c>
      <c r="B45" s="61" t="s">
        <v>54</v>
      </c>
      <c r="C45" s="6">
        <f>'ΒΑΘ ΑΓΟΡΙΩΝ'!Z14</f>
        <v>0</v>
      </c>
      <c r="D45" s="60">
        <v>0</v>
      </c>
      <c r="E45" s="21">
        <f t="shared" si="1"/>
        <v>0</v>
      </c>
    </row>
    <row r="46" spans="1:6" ht="15.75" x14ac:dyDescent="0.25">
      <c r="A46" s="72" t="s">
        <v>59</v>
      </c>
      <c r="B46" s="61" t="s">
        <v>54</v>
      </c>
      <c r="C46" s="6">
        <f>'ΒΑΘ ΑΓΟΡΙΩΝ'!Z18</f>
        <v>0</v>
      </c>
      <c r="D46" s="60">
        <v>0</v>
      </c>
      <c r="E46" s="21">
        <f t="shared" si="1"/>
        <v>0</v>
      </c>
    </row>
  </sheetData>
  <sortState xmlns:xlrd2="http://schemas.microsoft.com/office/spreadsheetml/2017/richdata2" ref="A5:E46">
    <sortCondition descending="1" ref="E5:E46"/>
  </sortState>
  <mergeCells count="3">
    <mergeCell ref="A1:D1"/>
    <mergeCell ref="A2:D2"/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48"/>
  <sheetViews>
    <sheetView zoomScale="80" zoomScaleNormal="80" workbookViewId="0">
      <pane ySplit="5" topLeftCell="A30" activePane="bottomLeft" state="frozen"/>
      <selection pane="bottomLeft" activeCell="P43" sqref="P43"/>
    </sheetView>
  </sheetViews>
  <sheetFormatPr defaultRowHeight="15.75" x14ac:dyDescent="0.25"/>
  <cols>
    <col min="1" max="1" width="32.28515625" bestFit="1" customWidth="1"/>
    <col min="2" max="2" width="8" style="10" customWidth="1"/>
    <col min="3" max="5" width="5.42578125" customWidth="1"/>
    <col min="6" max="6" width="5.85546875" style="1" customWidth="1"/>
    <col min="7" max="7" width="5.5703125" style="1" customWidth="1"/>
    <col min="8" max="8" width="6.28515625" style="1" customWidth="1"/>
    <col min="9" max="9" width="8" style="1" customWidth="1"/>
    <col min="10" max="10" width="10.85546875" style="1" customWidth="1"/>
    <col min="11" max="11" width="10" style="1" bestFit="1" customWidth="1"/>
    <col min="12" max="12" width="6.42578125" style="1" bestFit="1" customWidth="1"/>
    <col min="13" max="13" width="7.140625" style="1" customWidth="1"/>
    <col min="14" max="14" width="8.140625" style="1" bestFit="1" customWidth="1"/>
    <col min="15" max="15" width="7.42578125" style="1" bestFit="1" customWidth="1"/>
    <col min="16" max="16" width="6.42578125" style="1" customWidth="1"/>
    <col min="17" max="17" width="6.140625" style="1" customWidth="1"/>
    <col min="18" max="18" width="9.28515625" style="1" bestFit="1" customWidth="1"/>
    <col min="19" max="19" width="8.140625" style="1" bestFit="1" customWidth="1"/>
    <col min="20" max="20" width="5.7109375" style="1" customWidth="1"/>
    <col min="21" max="21" width="7.140625" style="1" bestFit="1" customWidth="1"/>
    <col min="22" max="22" width="7.7109375" style="1" customWidth="1"/>
    <col min="23" max="23" width="8.140625" style="1" bestFit="1" customWidth="1"/>
    <col min="24" max="25" width="9.140625" style="1"/>
    <col min="26" max="26" width="10.7109375" style="5" customWidth="1"/>
  </cols>
  <sheetData>
    <row r="2" spans="1:26" ht="18.75" x14ac:dyDescent="0.3">
      <c r="A2" s="130"/>
      <c r="B2" s="130"/>
      <c r="C2" s="130"/>
      <c r="D2" s="130"/>
      <c r="E2" s="130"/>
      <c r="F2" s="130"/>
      <c r="G2" s="130"/>
    </row>
    <row r="3" spans="1:26" ht="21.75" thickBot="1" x14ac:dyDescent="0.4">
      <c r="A3" s="145" t="s">
        <v>60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</row>
    <row r="4" spans="1:26" x14ac:dyDescent="0.25">
      <c r="A4" s="148" t="s">
        <v>53</v>
      </c>
      <c r="B4" s="146" t="s">
        <v>37</v>
      </c>
      <c r="C4" s="142" t="s">
        <v>50</v>
      </c>
      <c r="D4" s="143"/>
      <c r="E4" s="144"/>
      <c r="F4" s="134" t="s">
        <v>29</v>
      </c>
      <c r="G4" s="134"/>
      <c r="H4" s="134"/>
      <c r="I4" s="134"/>
      <c r="J4" s="134"/>
      <c r="K4" s="134"/>
      <c r="L4" s="134"/>
      <c r="M4" s="134"/>
      <c r="N4" s="134"/>
      <c r="O4" s="134"/>
      <c r="P4" s="135"/>
      <c r="Q4" s="136" t="s">
        <v>67</v>
      </c>
      <c r="R4" s="137"/>
      <c r="S4" s="138"/>
      <c r="T4" s="139" t="s">
        <v>68</v>
      </c>
      <c r="U4" s="140"/>
      <c r="V4" s="140"/>
      <c r="W4" s="141"/>
      <c r="X4" s="153" t="s">
        <v>69</v>
      </c>
      <c r="Y4" s="153"/>
      <c r="Z4" s="132" t="s">
        <v>42</v>
      </c>
    </row>
    <row r="5" spans="1:26" ht="16.5" thickBot="1" x14ac:dyDescent="0.3">
      <c r="A5" s="149"/>
      <c r="B5" s="147"/>
      <c r="C5" s="11" t="s">
        <v>52</v>
      </c>
      <c r="D5" s="14" t="s">
        <v>66</v>
      </c>
      <c r="E5" s="13" t="s">
        <v>51</v>
      </c>
      <c r="F5" s="103" t="s">
        <v>32</v>
      </c>
      <c r="G5" s="100" t="s">
        <v>33</v>
      </c>
      <c r="H5" s="100" t="s">
        <v>31</v>
      </c>
      <c r="I5" s="100" t="s">
        <v>40</v>
      </c>
      <c r="J5" s="100" t="s">
        <v>83</v>
      </c>
      <c r="K5" s="104" t="s">
        <v>84</v>
      </c>
      <c r="L5" s="100" t="s">
        <v>25</v>
      </c>
      <c r="M5" s="100" t="s">
        <v>26</v>
      </c>
      <c r="N5" s="100" t="s">
        <v>27</v>
      </c>
      <c r="O5" s="100" t="s">
        <v>34</v>
      </c>
      <c r="P5" s="101" t="s">
        <v>28</v>
      </c>
      <c r="Q5" s="102" t="s">
        <v>30</v>
      </c>
      <c r="R5" s="103" t="s">
        <v>41</v>
      </c>
      <c r="S5" s="101" t="s">
        <v>27</v>
      </c>
      <c r="T5" s="102" t="s">
        <v>35</v>
      </c>
      <c r="U5" s="100" t="s">
        <v>74</v>
      </c>
      <c r="V5" s="100" t="s">
        <v>26</v>
      </c>
      <c r="W5" s="101" t="s">
        <v>27</v>
      </c>
      <c r="X5" s="100" t="s">
        <v>36</v>
      </c>
      <c r="Y5" s="100" t="s">
        <v>74</v>
      </c>
      <c r="Z5" s="133"/>
    </row>
    <row r="6" spans="1:26" ht="15.75" customHeight="1" thickBot="1" x14ac:dyDescent="0.3">
      <c r="A6" s="73" t="s">
        <v>79</v>
      </c>
      <c r="B6" s="154" t="s">
        <v>54</v>
      </c>
      <c r="C6" s="26"/>
      <c r="D6" s="27"/>
      <c r="E6" s="28"/>
      <c r="F6" s="29"/>
      <c r="G6" s="30"/>
      <c r="H6" s="55"/>
      <c r="I6" s="30"/>
      <c r="J6" s="30"/>
      <c r="K6" s="30"/>
      <c r="L6" s="30"/>
      <c r="M6" s="30"/>
      <c r="N6" s="30"/>
      <c r="O6" s="55"/>
      <c r="P6" s="31"/>
      <c r="Q6" s="32"/>
      <c r="R6" s="29"/>
      <c r="S6" s="59"/>
      <c r="T6" s="32"/>
      <c r="U6" s="55"/>
      <c r="V6" s="30"/>
      <c r="W6" s="31"/>
      <c r="X6" s="30"/>
      <c r="Y6" s="30"/>
      <c r="Z6" s="22">
        <f>SUM(F6:Y6)</f>
        <v>0</v>
      </c>
    </row>
    <row r="7" spans="1:26" ht="16.5" thickBot="1" x14ac:dyDescent="0.3">
      <c r="A7" s="74" t="s">
        <v>57</v>
      </c>
      <c r="B7" s="155"/>
      <c r="C7" s="33"/>
      <c r="D7" s="34"/>
      <c r="E7" s="35"/>
      <c r="F7" s="36"/>
      <c r="G7" s="37"/>
      <c r="H7" s="37"/>
      <c r="I7" s="37"/>
      <c r="J7" s="37"/>
      <c r="K7" s="98"/>
      <c r="L7" s="37"/>
      <c r="M7" s="37"/>
      <c r="N7" s="37"/>
      <c r="O7" s="37"/>
      <c r="P7" s="38"/>
      <c r="Q7" s="39"/>
      <c r="R7" s="36"/>
      <c r="S7" s="38"/>
      <c r="T7" s="39"/>
      <c r="U7" s="37"/>
      <c r="V7" s="37"/>
      <c r="W7" s="38"/>
      <c r="X7" s="37"/>
      <c r="Y7" s="37"/>
      <c r="Z7" s="22">
        <f t="shared" ref="Z7:Z47" si="0">SUM(F7:Y7)</f>
        <v>0</v>
      </c>
    </row>
    <row r="8" spans="1:26" ht="16.5" thickBot="1" x14ac:dyDescent="0.3">
      <c r="A8" s="73" t="s">
        <v>76</v>
      </c>
      <c r="B8" s="155"/>
      <c r="C8" s="33"/>
      <c r="D8" s="34">
        <v>1</v>
      </c>
      <c r="E8" s="35"/>
      <c r="F8" s="36"/>
      <c r="G8" s="37"/>
      <c r="H8" s="37"/>
      <c r="I8" s="37"/>
      <c r="J8" s="37"/>
      <c r="K8" s="98"/>
      <c r="L8" s="37"/>
      <c r="M8" s="37"/>
      <c r="N8" s="37"/>
      <c r="O8" s="53"/>
      <c r="P8" s="38"/>
      <c r="Q8" s="39"/>
      <c r="R8" s="36"/>
      <c r="S8" s="38"/>
      <c r="T8" s="39"/>
      <c r="U8" s="37"/>
      <c r="V8" s="37"/>
      <c r="W8" s="54">
        <v>5</v>
      </c>
      <c r="X8" s="37"/>
      <c r="Y8" s="37"/>
      <c r="Z8" s="22">
        <f t="shared" si="0"/>
        <v>5</v>
      </c>
    </row>
    <row r="9" spans="1:26" ht="16.5" thickBot="1" x14ac:dyDescent="0.3">
      <c r="A9" s="75" t="s">
        <v>47</v>
      </c>
      <c r="B9" s="155"/>
      <c r="C9" s="33"/>
      <c r="D9" s="34"/>
      <c r="E9" s="35">
        <v>1</v>
      </c>
      <c r="F9" s="36"/>
      <c r="G9" s="37"/>
      <c r="H9" s="37"/>
      <c r="I9" s="37"/>
      <c r="J9" s="37"/>
      <c r="K9" s="98"/>
      <c r="L9" s="37">
        <v>3</v>
      </c>
      <c r="M9" s="37"/>
      <c r="N9" s="37"/>
      <c r="O9" s="37"/>
      <c r="P9" s="38"/>
      <c r="Q9" s="39"/>
      <c r="R9" s="36"/>
      <c r="S9" s="38"/>
      <c r="T9" s="39"/>
      <c r="U9" s="37">
        <v>3</v>
      </c>
      <c r="V9" s="37"/>
      <c r="W9" s="54">
        <v>1</v>
      </c>
      <c r="X9" s="37">
        <v>4</v>
      </c>
      <c r="Y9" s="37"/>
      <c r="Z9" s="22">
        <f t="shared" si="0"/>
        <v>11</v>
      </c>
    </row>
    <row r="10" spans="1:26" ht="16.5" thickBot="1" x14ac:dyDescent="0.3">
      <c r="A10" s="75" t="s">
        <v>8</v>
      </c>
      <c r="B10" s="155"/>
      <c r="C10" s="33"/>
      <c r="D10" s="34"/>
      <c r="E10" s="35"/>
      <c r="F10" s="36">
        <v>3</v>
      </c>
      <c r="G10" s="37"/>
      <c r="H10" s="37"/>
      <c r="I10" s="37"/>
      <c r="J10" s="37"/>
      <c r="K10" s="98"/>
      <c r="L10" s="37"/>
      <c r="M10" s="37"/>
      <c r="N10" s="37"/>
      <c r="O10" s="37"/>
      <c r="P10" s="38"/>
      <c r="Q10" s="39"/>
      <c r="R10" s="36"/>
      <c r="S10" s="38"/>
      <c r="T10" s="39"/>
      <c r="U10" s="37"/>
      <c r="V10" s="37"/>
      <c r="W10" s="38"/>
      <c r="X10" s="37"/>
      <c r="Y10" s="37"/>
      <c r="Z10" s="22">
        <f t="shared" si="0"/>
        <v>3</v>
      </c>
    </row>
    <row r="11" spans="1:26" ht="16.5" thickBot="1" x14ac:dyDescent="0.3">
      <c r="A11" s="76" t="s">
        <v>46</v>
      </c>
      <c r="B11" s="155"/>
      <c r="C11" s="33"/>
      <c r="D11" s="34"/>
      <c r="E11" s="35"/>
      <c r="F11" s="56">
        <v>2</v>
      </c>
      <c r="G11" s="53">
        <v>3</v>
      </c>
      <c r="H11" s="37"/>
      <c r="I11" s="37"/>
      <c r="J11" s="37"/>
      <c r="K11" s="98"/>
      <c r="L11" s="40"/>
      <c r="M11" s="37"/>
      <c r="N11" s="37"/>
      <c r="O11" s="37"/>
      <c r="P11" s="38"/>
      <c r="Q11" s="39"/>
      <c r="R11" s="36"/>
      <c r="S11" s="54"/>
      <c r="T11" s="39"/>
      <c r="U11" s="37"/>
      <c r="V11" s="37"/>
      <c r="W11" s="38"/>
      <c r="X11" s="37"/>
      <c r="Y11" s="37"/>
      <c r="Z11" s="22">
        <f t="shared" si="0"/>
        <v>5</v>
      </c>
    </row>
    <row r="12" spans="1:26" ht="16.5" thickBot="1" x14ac:dyDescent="0.3">
      <c r="A12" s="76" t="s">
        <v>11</v>
      </c>
      <c r="B12" s="155"/>
      <c r="C12" s="33"/>
      <c r="D12" s="34">
        <v>1</v>
      </c>
      <c r="E12" s="35">
        <v>1</v>
      </c>
      <c r="F12" s="36"/>
      <c r="G12" s="37"/>
      <c r="H12" s="37"/>
      <c r="I12" s="37"/>
      <c r="J12" s="37"/>
      <c r="K12" s="98"/>
      <c r="L12" s="40"/>
      <c r="M12" s="37">
        <v>5</v>
      </c>
      <c r="N12" s="37"/>
      <c r="O12" s="37"/>
      <c r="P12" s="38"/>
      <c r="Q12" s="39">
        <v>2</v>
      </c>
      <c r="R12" s="36"/>
      <c r="S12" s="38"/>
      <c r="T12" s="39"/>
      <c r="U12" s="37"/>
      <c r="V12" s="37">
        <v>4</v>
      </c>
      <c r="W12" s="38"/>
      <c r="X12" s="37"/>
      <c r="Y12" s="37"/>
      <c r="Z12" s="22">
        <f t="shared" si="0"/>
        <v>11</v>
      </c>
    </row>
    <row r="13" spans="1:26" ht="16.5" thickBot="1" x14ac:dyDescent="0.3">
      <c r="A13" s="77" t="s">
        <v>18</v>
      </c>
      <c r="B13" s="155"/>
      <c r="C13" s="33"/>
      <c r="D13" s="34">
        <v>1</v>
      </c>
      <c r="E13" s="35"/>
      <c r="F13" s="36"/>
      <c r="G13" s="37"/>
      <c r="H13" s="37"/>
      <c r="I13" s="37"/>
      <c r="J13" s="37"/>
      <c r="K13" s="98"/>
      <c r="L13" s="37"/>
      <c r="M13" s="37">
        <v>2</v>
      </c>
      <c r="N13" s="37"/>
      <c r="O13" s="37"/>
      <c r="P13" s="38"/>
      <c r="Q13" s="39"/>
      <c r="R13" s="36"/>
      <c r="S13" s="38"/>
      <c r="T13" s="39"/>
      <c r="U13" s="37"/>
      <c r="V13" s="53">
        <v>5</v>
      </c>
      <c r="W13" s="38"/>
      <c r="X13" s="37"/>
      <c r="Y13" s="37"/>
      <c r="Z13" s="22">
        <f t="shared" si="0"/>
        <v>7</v>
      </c>
    </row>
    <row r="14" spans="1:26" ht="16.5" thickBot="1" x14ac:dyDescent="0.3">
      <c r="A14" s="72" t="s">
        <v>78</v>
      </c>
      <c r="B14" s="155"/>
      <c r="C14" s="33"/>
      <c r="D14" s="34"/>
      <c r="E14" s="35"/>
      <c r="F14" s="36"/>
      <c r="G14" s="37"/>
      <c r="H14" s="37"/>
      <c r="I14" s="37"/>
      <c r="J14" s="37"/>
      <c r="K14" s="98"/>
      <c r="L14" s="37"/>
      <c r="M14" s="37"/>
      <c r="N14" s="37"/>
      <c r="O14" s="37"/>
      <c r="P14" s="38"/>
      <c r="Q14" s="39"/>
      <c r="R14" s="36"/>
      <c r="S14" s="38"/>
      <c r="T14" s="39"/>
      <c r="U14" s="37"/>
      <c r="V14" s="37"/>
      <c r="W14" s="38"/>
      <c r="X14" s="37"/>
      <c r="Y14" s="37"/>
      <c r="Z14" s="22">
        <f t="shared" si="0"/>
        <v>0</v>
      </c>
    </row>
    <row r="15" spans="1:26" ht="16.5" thickBot="1" x14ac:dyDescent="0.3">
      <c r="A15" s="78" t="s">
        <v>43</v>
      </c>
      <c r="B15" s="155"/>
      <c r="C15" s="33"/>
      <c r="D15" s="34"/>
      <c r="E15" s="35">
        <v>2</v>
      </c>
      <c r="F15" s="36"/>
      <c r="G15" s="37"/>
      <c r="H15" s="37"/>
      <c r="I15" s="37">
        <v>4</v>
      </c>
      <c r="J15" s="37"/>
      <c r="K15" s="98"/>
      <c r="L15" s="37"/>
      <c r="M15" s="37"/>
      <c r="N15" s="37"/>
      <c r="O15" s="37">
        <v>6</v>
      </c>
      <c r="P15" s="38"/>
      <c r="Q15" s="39"/>
      <c r="R15" s="36"/>
      <c r="S15" s="38">
        <v>2</v>
      </c>
      <c r="T15" s="39"/>
      <c r="U15" s="37"/>
      <c r="V15" s="37"/>
      <c r="W15" s="38"/>
      <c r="X15" s="37"/>
      <c r="Y15" s="37"/>
      <c r="Z15" s="22">
        <f t="shared" si="0"/>
        <v>12</v>
      </c>
    </row>
    <row r="16" spans="1:26" ht="16.5" thickBot="1" x14ac:dyDescent="0.3">
      <c r="A16" s="72" t="s">
        <v>77</v>
      </c>
      <c r="B16" s="155"/>
      <c r="C16" s="33">
        <v>1</v>
      </c>
      <c r="D16" s="34">
        <v>1</v>
      </c>
      <c r="E16" s="35"/>
      <c r="F16" s="36"/>
      <c r="G16" s="37"/>
      <c r="H16" s="37"/>
      <c r="I16" s="37"/>
      <c r="J16" s="37"/>
      <c r="K16" s="98"/>
      <c r="L16" s="37"/>
      <c r="M16" s="37"/>
      <c r="N16" s="37"/>
      <c r="O16" s="37">
        <v>7</v>
      </c>
      <c r="P16" s="38"/>
      <c r="Q16" s="39"/>
      <c r="R16" s="36"/>
      <c r="S16" s="38"/>
      <c r="T16" s="39"/>
      <c r="U16" s="37">
        <v>5</v>
      </c>
      <c r="V16" s="37"/>
      <c r="W16" s="38"/>
      <c r="X16" s="37"/>
      <c r="Y16" s="37"/>
      <c r="Z16" s="22">
        <f t="shared" si="0"/>
        <v>12</v>
      </c>
    </row>
    <row r="17" spans="1:26" ht="16.5" thickBot="1" x14ac:dyDescent="0.3">
      <c r="A17" s="99" t="s">
        <v>85</v>
      </c>
      <c r="B17" s="155"/>
      <c r="C17" s="84"/>
      <c r="D17" s="85"/>
      <c r="E17" s="86">
        <v>1</v>
      </c>
      <c r="F17" s="36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39"/>
      <c r="R17" s="36"/>
      <c r="S17" s="38"/>
      <c r="T17" s="39"/>
      <c r="U17" s="37"/>
      <c r="V17" s="37"/>
      <c r="W17" s="38"/>
      <c r="X17" s="37"/>
      <c r="Y17" s="37">
        <v>4</v>
      </c>
      <c r="Z17" s="22">
        <f>SUM(F17:Y17)</f>
        <v>4</v>
      </c>
    </row>
    <row r="18" spans="1:26" ht="16.5" thickBot="1" x14ac:dyDescent="0.3">
      <c r="A18" s="72" t="s">
        <v>59</v>
      </c>
      <c r="B18" s="155"/>
      <c r="C18" s="41"/>
      <c r="D18" s="42"/>
      <c r="E18" s="43"/>
      <c r="F18" s="36"/>
      <c r="G18" s="37"/>
      <c r="H18" s="37"/>
      <c r="I18" s="37"/>
      <c r="J18" s="37"/>
      <c r="K18" s="98"/>
      <c r="L18" s="37"/>
      <c r="M18" s="37"/>
      <c r="N18" s="37"/>
      <c r="O18" s="37"/>
      <c r="P18" s="38"/>
      <c r="Q18" s="39"/>
      <c r="R18" s="36"/>
      <c r="S18" s="38"/>
      <c r="T18" s="39"/>
      <c r="U18" s="37"/>
      <c r="V18" s="37"/>
      <c r="W18" s="38"/>
      <c r="X18" s="37"/>
      <c r="Y18" s="37"/>
      <c r="Z18" s="22">
        <f t="shared" si="0"/>
        <v>0</v>
      </c>
    </row>
    <row r="19" spans="1:26" ht="16.5" thickBot="1" x14ac:dyDescent="0.3">
      <c r="A19" s="79" t="s">
        <v>1</v>
      </c>
      <c r="B19" s="150" t="s">
        <v>2</v>
      </c>
      <c r="C19" s="48"/>
      <c r="D19" s="49"/>
      <c r="E19" s="50"/>
      <c r="F19" s="29"/>
      <c r="G19" s="55"/>
      <c r="H19" s="30"/>
      <c r="I19" s="30"/>
      <c r="J19" s="30"/>
      <c r="K19" s="30"/>
      <c r="L19" s="51"/>
      <c r="M19" s="30"/>
      <c r="N19" s="30"/>
      <c r="O19" s="30"/>
      <c r="P19" s="31"/>
      <c r="Q19" s="32"/>
      <c r="R19" s="29"/>
      <c r="S19" s="31"/>
      <c r="T19" s="32"/>
      <c r="U19" s="55"/>
      <c r="V19" s="30"/>
      <c r="W19" s="31"/>
      <c r="X19" s="30"/>
      <c r="Y19" s="55"/>
      <c r="Z19" s="22">
        <f>SUM(F19:Y19)</f>
        <v>0</v>
      </c>
    </row>
    <row r="20" spans="1:26" ht="16.5" thickBot="1" x14ac:dyDescent="0.3">
      <c r="A20" s="81" t="s">
        <v>20</v>
      </c>
      <c r="B20" s="151"/>
      <c r="C20" s="33"/>
      <c r="D20" s="34"/>
      <c r="E20" s="35"/>
      <c r="F20" s="36"/>
      <c r="G20" s="53"/>
      <c r="H20" s="37"/>
      <c r="I20" s="37"/>
      <c r="J20" s="37"/>
      <c r="K20" s="98"/>
      <c r="L20" s="37"/>
      <c r="M20" s="37"/>
      <c r="N20" s="37"/>
      <c r="O20" s="37"/>
      <c r="P20" s="38"/>
      <c r="Q20" s="39"/>
      <c r="R20" s="36"/>
      <c r="S20" s="38"/>
      <c r="T20" s="39"/>
      <c r="U20" s="37"/>
      <c r="V20" s="37"/>
      <c r="W20" s="38"/>
      <c r="X20" s="37"/>
      <c r="Y20" s="37"/>
      <c r="Z20" s="22">
        <f t="shared" si="0"/>
        <v>0</v>
      </c>
    </row>
    <row r="21" spans="1:26" ht="16.5" thickBot="1" x14ac:dyDescent="0.3">
      <c r="A21" s="80" t="s">
        <v>24</v>
      </c>
      <c r="B21" s="151"/>
      <c r="C21" s="33">
        <v>1</v>
      </c>
      <c r="D21" s="34">
        <v>1</v>
      </c>
      <c r="E21" s="35">
        <v>2</v>
      </c>
      <c r="F21" s="56"/>
      <c r="G21" s="37"/>
      <c r="H21" s="37">
        <v>7</v>
      </c>
      <c r="I21" s="37"/>
      <c r="J21" s="37"/>
      <c r="K21" s="98"/>
      <c r="L21" s="40"/>
      <c r="M21" s="37"/>
      <c r="N21" s="37"/>
      <c r="O21" s="37"/>
      <c r="P21" s="38">
        <v>4</v>
      </c>
      <c r="Q21" s="39"/>
      <c r="R21" s="36"/>
      <c r="S21" s="54"/>
      <c r="T21" s="39">
        <v>6</v>
      </c>
      <c r="U21" s="53">
        <v>4</v>
      </c>
      <c r="V21" s="53"/>
      <c r="W21" s="38">
        <v>4</v>
      </c>
      <c r="X21" s="37"/>
      <c r="Y21" s="37">
        <v>3</v>
      </c>
      <c r="Z21" s="22">
        <f t="shared" si="0"/>
        <v>28</v>
      </c>
    </row>
    <row r="22" spans="1:26" ht="16.5" thickBot="1" x14ac:dyDescent="0.3">
      <c r="A22" s="80" t="s">
        <v>21</v>
      </c>
      <c r="B22" s="151"/>
      <c r="C22" s="33"/>
      <c r="D22" s="34"/>
      <c r="E22" s="35"/>
      <c r="F22" s="56"/>
      <c r="G22" s="37"/>
      <c r="H22" s="53"/>
      <c r="I22" s="37"/>
      <c r="J22" s="37"/>
      <c r="K22" s="98"/>
      <c r="L22" s="37"/>
      <c r="M22" s="37"/>
      <c r="N22" s="37"/>
      <c r="O22" s="37"/>
      <c r="P22" s="38"/>
      <c r="Q22" s="39"/>
      <c r="R22" s="36"/>
      <c r="S22" s="38"/>
      <c r="T22" s="39"/>
      <c r="U22" s="37"/>
      <c r="V22" s="37"/>
      <c r="W22" s="38"/>
      <c r="X22" s="37"/>
      <c r="Y22" s="37"/>
      <c r="Z22" s="22">
        <f t="shared" si="0"/>
        <v>0</v>
      </c>
    </row>
    <row r="23" spans="1:26" ht="16.5" thickBot="1" x14ac:dyDescent="0.3">
      <c r="A23" s="80" t="s">
        <v>44</v>
      </c>
      <c r="B23" s="151"/>
      <c r="C23" s="33">
        <v>1</v>
      </c>
      <c r="D23" s="34">
        <v>2</v>
      </c>
      <c r="E23" s="35">
        <v>3</v>
      </c>
      <c r="F23" s="36"/>
      <c r="G23" s="37"/>
      <c r="H23" s="37">
        <v>4</v>
      </c>
      <c r="I23" s="37"/>
      <c r="J23" s="37">
        <v>4</v>
      </c>
      <c r="K23" s="98"/>
      <c r="L23" s="37">
        <v>5</v>
      </c>
      <c r="M23" s="37"/>
      <c r="N23" s="37"/>
      <c r="O23" s="37"/>
      <c r="P23" s="38"/>
      <c r="Q23" s="39"/>
      <c r="R23" s="36">
        <v>2</v>
      </c>
      <c r="S23" s="54">
        <v>4</v>
      </c>
      <c r="T23" s="39"/>
      <c r="U23" s="37"/>
      <c r="V23" s="53"/>
      <c r="W23" s="54">
        <v>7</v>
      </c>
      <c r="X23" s="37"/>
      <c r="Y23" s="37">
        <v>8</v>
      </c>
      <c r="Z23" s="22">
        <f t="shared" si="0"/>
        <v>34</v>
      </c>
    </row>
    <row r="24" spans="1:26" ht="16.5" thickBot="1" x14ac:dyDescent="0.3">
      <c r="A24" s="80" t="s">
        <v>49</v>
      </c>
      <c r="B24" s="151"/>
      <c r="C24" s="33"/>
      <c r="D24" s="34">
        <v>1</v>
      </c>
      <c r="E24" s="35"/>
      <c r="F24" s="36"/>
      <c r="G24" s="37"/>
      <c r="H24" s="37"/>
      <c r="I24" s="37"/>
      <c r="J24" s="37"/>
      <c r="K24" s="98"/>
      <c r="L24" s="37"/>
      <c r="M24" s="37">
        <v>3</v>
      </c>
      <c r="N24" s="37"/>
      <c r="O24" s="37"/>
      <c r="P24" s="38"/>
      <c r="Q24" s="39"/>
      <c r="R24" s="36">
        <v>5</v>
      </c>
      <c r="S24" s="38"/>
      <c r="T24" s="39"/>
      <c r="U24" s="37"/>
      <c r="V24" s="37"/>
      <c r="W24" s="38"/>
      <c r="X24" s="37"/>
      <c r="Y24" s="37"/>
      <c r="Z24" s="22">
        <f t="shared" si="0"/>
        <v>8</v>
      </c>
    </row>
    <row r="25" spans="1:26" ht="16.5" thickBot="1" x14ac:dyDescent="0.3">
      <c r="A25" s="80" t="s">
        <v>39</v>
      </c>
      <c r="B25" s="151"/>
      <c r="C25" s="33"/>
      <c r="D25" s="34"/>
      <c r="E25" s="35"/>
      <c r="F25" s="36"/>
      <c r="G25" s="37"/>
      <c r="H25" s="37"/>
      <c r="I25" s="37"/>
      <c r="J25" s="37"/>
      <c r="K25" s="98"/>
      <c r="L25" s="37"/>
      <c r="M25" s="37"/>
      <c r="N25" s="37"/>
      <c r="O25" s="37"/>
      <c r="P25" s="38"/>
      <c r="Q25" s="39"/>
      <c r="R25" s="36"/>
      <c r="S25" s="38"/>
      <c r="T25" s="39"/>
      <c r="U25" s="37"/>
      <c r="V25" s="37"/>
      <c r="W25" s="38"/>
      <c r="X25" s="37"/>
      <c r="Y25" s="37"/>
      <c r="Z25" s="22">
        <f t="shared" si="0"/>
        <v>0</v>
      </c>
    </row>
    <row r="26" spans="1:26" ht="16.5" thickBot="1" x14ac:dyDescent="0.3">
      <c r="A26" s="92" t="s">
        <v>81</v>
      </c>
      <c r="B26" s="151"/>
      <c r="C26" s="33"/>
      <c r="D26" s="34"/>
      <c r="E26" s="35"/>
      <c r="F26" s="36"/>
      <c r="G26" s="37"/>
      <c r="H26" s="37"/>
      <c r="I26" s="37"/>
      <c r="J26" s="37"/>
      <c r="K26" s="98"/>
      <c r="L26" s="37"/>
      <c r="M26" s="37"/>
      <c r="N26" s="37"/>
      <c r="O26" s="37"/>
      <c r="P26" s="38"/>
      <c r="Q26" s="39"/>
      <c r="R26" s="36"/>
      <c r="S26" s="38"/>
      <c r="T26" s="39"/>
      <c r="U26" s="37"/>
      <c r="V26" s="37"/>
      <c r="W26" s="38"/>
      <c r="X26" s="37"/>
      <c r="Y26" s="37"/>
      <c r="Z26" s="22">
        <f t="shared" si="0"/>
        <v>0</v>
      </c>
    </row>
    <row r="27" spans="1:26" ht="16.5" thickBot="1" x14ac:dyDescent="0.3">
      <c r="A27" s="82" t="s">
        <v>22</v>
      </c>
      <c r="B27" s="152"/>
      <c r="C27" s="41"/>
      <c r="D27" s="42">
        <v>1</v>
      </c>
      <c r="E27" s="43">
        <v>1</v>
      </c>
      <c r="F27" s="44">
        <v>1</v>
      </c>
      <c r="G27" s="45">
        <v>2</v>
      </c>
      <c r="H27" s="58"/>
      <c r="I27" s="45"/>
      <c r="J27" s="45"/>
      <c r="K27" s="45"/>
      <c r="L27" s="45"/>
      <c r="M27" s="45"/>
      <c r="N27" s="45"/>
      <c r="O27" s="45"/>
      <c r="P27" s="46"/>
      <c r="Q27" s="47">
        <v>4</v>
      </c>
      <c r="R27" s="44"/>
      <c r="S27" s="46"/>
      <c r="T27" s="47"/>
      <c r="U27" s="45"/>
      <c r="V27" s="45"/>
      <c r="W27" s="46"/>
      <c r="X27" s="45">
        <v>7</v>
      </c>
      <c r="Y27" s="45"/>
      <c r="Z27" s="22">
        <f t="shared" si="0"/>
        <v>14</v>
      </c>
    </row>
    <row r="28" spans="1:26" ht="16.5" thickBot="1" x14ac:dyDescent="0.3">
      <c r="A28" s="23" t="s">
        <v>3</v>
      </c>
      <c r="B28" s="150" t="s">
        <v>23</v>
      </c>
      <c r="C28" s="48"/>
      <c r="D28" s="49">
        <v>2</v>
      </c>
      <c r="E28" s="50">
        <v>1</v>
      </c>
      <c r="F28" s="66"/>
      <c r="G28" s="65">
        <v>4</v>
      </c>
      <c r="H28" s="65"/>
      <c r="I28" s="65">
        <v>2</v>
      </c>
      <c r="J28" s="65"/>
      <c r="K28" s="65"/>
      <c r="L28" s="65"/>
      <c r="M28" s="65"/>
      <c r="N28" s="65"/>
      <c r="O28" s="65"/>
      <c r="P28" s="67">
        <v>10</v>
      </c>
      <c r="Q28" s="68">
        <v>6</v>
      </c>
      <c r="R28" s="66"/>
      <c r="S28" s="67"/>
      <c r="T28" s="68"/>
      <c r="U28" s="65"/>
      <c r="V28" s="65">
        <v>2</v>
      </c>
      <c r="W28" s="67"/>
      <c r="X28" s="65">
        <v>3</v>
      </c>
      <c r="Y28" s="65"/>
      <c r="Z28" s="22">
        <f t="shared" si="0"/>
        <v>27</v>
      </c>
    </row>
    <row r="29" spans="1:26" ht="16.5" thickBot="1" x14ac:dyDescent="0.3">
      <c r="A29" s="24" t="s">
        <v>4</v>
      </c>
      <c r="B29" s="151"/>
      <c r="C29" s="33">
        <v>8</v>
      </c>
      <c r="D29" s="34">
        <v>2</v>
      </c>
      <c r="E29" s="35">
        <v>4</v>
      </c>
      <c r="F29" s="36">
        <v>7</v>
      </c>
      <c r="G29" s="37">
        <v>12</v>
      </c>
      <c r="H29" s="37"/>
      <c r="I29" s="37"/>
      <c r="J29" s="37">
        <v>12</v>
      </c>
      <c r="K29" s="98">
        <v>7</v>
      </c>
      <c r="L29" s="37">
        <v>4</v>
      </c>
      <c r="M29" s="37"/>
      <c r="N29" s="37">
        <v>4</v>
      </c>
      <c r="O29" s="53"/>
      <c r="P29" s="38">
        <v>14</v>
      </c>
      <c r="Q29" s="39">
        <v>3</v>
      </c>
      <c r="R29" s="36">
        <v>4</v>
      </c>
      <c r="S29" s="38">
        <v>1</v>
      </c>
      <c r="T29" s="39">
        <v>4</v>
      </c>
      <c r="U29" s="53">
        <v>7</v>
      </c>
      <c r="V29" s="37"/>
      <c r="W29" s="38"/>
      <c r="X29" s="37">
        <v>8</v>
      </c>
      <c r="Y29" s="53">
        <v>7</v>
      </c>
      <c r="Z29" s="22">
        <f t="shared" si="0"/>
        <v>94</v>
      </c>
    </row>
    <row r="30" spans="1:26" ht="16.5" thickBot="1" x14ac:dyDescent="0.3">
      <c r="A30" s="24" t="s">
        <v>9</v>
      </c>
      <c r="B30" s="151"/>
      <c r="C30" s="33">
        <v>1</v>
      </c>
      <c r="D30" s="34">
        <v>2</v>
      </c>
      <c r="E30" s="35">
        <v>1</v>
      </c>
      <c r="F30" s="56"/>
      <c r="G30" s="53"/>
      <c r="H30" s="37"/>
      <c r="I30" s="37"/>
      <c r="J30" s="37"/>
      <c r="K30" s="98"/>
      <c r="L30" s="37"/>
      <c r="M30" s="37">
        <v>4</v>
      </c>
      <c r="N30" s="37"/>
      <c r="O30" s="53">
        <v>8</v>
      </c>
      <c r="P30" s="38"/>
      <c r="Q30" s="39"/>
      <c r="R30" s="36">
        <v>7</v>
      </c>
      <c r="S30" s="38">
        <v>5</v>
      </c>
      <c r="T30" s="39"/>
      <c r="U30" s="53"/>
      <c r="V30" s="37"/>
      <c r="W30" s="54"/>
      <c r="X30" s="37"/>
      <c r="Y30" s="37"/>
      <c r="Z30" s="22">
        <f t="shared" si="0"/>
        <v>24</v>
      </c>
    </row>
    <row r="31" spans="1:26" ht="16.5" thickBot="1" x14ac:dyDescent="0.3">
      <c r="A31" s="24" t="s">
        <v>10</v>
      </c>
      <c r="B31" s="151"/>
      <c r="C31" s="33">
        <v>3</v>
      </c>
      <c r="D31" s="34">
        <v>1</v>
      </c>
      <c r="E31" s="35">
        <v>1</v>
      </c>
      <c r="F31" s="36"/>
      <c r="G31" s="37"/>
      <c r="H31" s="37"/>
      <c r="I31" s="37">
        <v>8</v>
      </c>
      <c r="J31" s="37"/>
      <c r="K31" s="98"/>
      <c r="L31" s="37">
        <v>7</v>
      </c>
      <c r="M31" s="37">
        <v>7</v>
      </c>
      <c r="N31" s="37"/>
      <c r="O31" s="37">
        <v>1</v>
      </c>
      <c r="P31" s="38">
        <v>8</v>
      </c>
      <c r="Q31" s="39"/>
      <c r="R31" s="36">
        <v>1</v>
      </c>
      <c r="S31" s="38">
        <v>7</v>
      </c>
      <c r="T31" s="39">
        <v>5</v>
      </c>
      <c r="U31" s="37"/>
      <c r="V31" s="53"/>
      <c r="W31" s="54">
        <v>3</v>
      </c>
      <c r="X31" s="37"/>
      <c r="Y31" s="37"/>
      <c r="Z31" s="22">
        <f t="shared" si="0"/>
        <v>47</v>
      </c>
    </row>
    <row r="32" spans="1:26" ht="16.5" thickBot="1" x14ac:dyDescent="0.3">
      <c r="A32" s="24" t="s">
        <v>12</v>
      </c>
      <c r="B32" s="151"/>
      <c r="C32" s="33">
        <v>1</v>
      </c>
      <c r="D32" s="34">
        <v>2</v>
      </c>
      <c r="E32" s="35"/>
      <c r="F32" s="36"/>
      <c r="G32" s="37"/>
      <c r="H32" s="37">
        <v>8</v>
      </c>
      <c r="I32" s="37">
        <v>1</v>
      </c>
      <c r="J32" s="37"/>
      <c r="K32" s="98">
        <v>5</v>
      </c>
      <c r="L32" s="37"/>
      <c r="M32" s="37"/>
      <c r="N32" s="37"/>
      <c r="O32" s="37"/>
      <c r="P32" s="38"/>
      <c r="Q32" s="39">
        <v>7</v>
      </c>
      <c r="R32" s="36"/>
      <c r="S32" s="38"/>
      <c r="T32" s="39"/>
      <c r="U32" s="37">
        <v>1</v>
      </c>
      <c r="V32" s="53">
        <v>1</v>
      </c>
      <c r="W32" s="38"/>
      <c r="X32" s="37"/>
      <c r="Y32" s="53"/>
      <c r="Z32" s="22">
        <f t="shared" si="0"/>
        <v>23</v>
      </c>
    </row>
    <row r="33" spans="1:26" ht="16.5" thickBot="1" x14ac:dyDescent="0.3">
      <c r="A33" s="24" t="s">
        <v>14</v>
      </c>
      <c r="B33" s="151"/>
      <c r="C33" s="33"/>
      <c r="D33" s="34"/>
      <c r="E33" s="35"/>
      <c r="F33" s="36"/>
      <c r="G33" s="37"/>
      <c r="H33" s="37"/>
      <c r="I33" s="37"/>
      <c r="J33" s="37"/>
      <c r="K33" s="98"/>
      <c r="L33" s="37"/>
      <c r="M33" s="37"/>
      <c r="N33" s="37"/>
      <c r="O33" s="37"/>
      <c r="P33" s="38"/>
      <c r="Q33" s="39"/>
      <c r="R33" s="36"/>
      <c r="S33" s="38"/>
      <c r="T33" s="39"/>
      <c r="U33" s="37"/>
      <c r="V33" s="37">
        <v>3</v>
      </c>
      <c r="W33" s="38"/>
      <c r="X33" s="37"/>
      <c r="Y33" s="37"/>
      <c r="Z33" s="22">
        <f t="shared" si="0"/>
        <v>3</v>
      </c>
    </row>
    <row r="34" spans="1:26" ht="16.5" thickBot="1" x14ac:dyDescent="0.3">
      <c r="A34" s="24" t="s">
        <v>16</v>
      </c>
      <c r="B34" s="151"/>
      <c r="C34" s="33"/>
      <c r="D34" s="34"/>
      <c r="E34" s="35"/>
      <c r="F34" s="36"/>
      <c r="G34" s="37"/>
      <c r="H34" s="37"/>
      <c r="I34" s="37"/>
      <c r="J34" s="37"/>
      <c r="K34" s="98"/>
      <c r="L34" s="37"/>
      <c r="M34" s="37"/>
      <c r="N34" s="37"/>
      <c r="O34" s="37"/>
      <c r="P34" s="38"/>
      <c r="Q34" s="39"/>
      <c r="R34" s="36"/>
      <c r="S34" s="38"/>
      <c r="T34" s="39"/>
      <c r="U34" s="37"/>
      <c r="V34" s="37"/>
      <c r="W34" s="38"/>
      <c r="X34" s="37"/>
      <c r="Y34" s="37"/>
      <c r="Z34" s="22">
        <f t="shared" si="0"/>
        <v>0</v>
      </c>
    </row>
    <row r="35" spans="1:26" ht="16.5" thickBot="1" x14ac:dyDescent="0.3">
      <c r="A35" s="96" t="s">
        <v>80</v>
      </c>
      <c r="B35" s="151"/>
      <c r="C35" s="84"/>
      <c r="D35" s="85"/>
      <c r="E35" s="86"/>
      <c r="F35" s="97"/>
      <c r="G35" s="88"/>
      <c r="H35" s="88"/>
      <c r="I35" s="88"/>
      <c r="J35" s="88"/>
      <c r="K35" s="88"/>
      <c r="L35" s="88"/>
      <c r="M35" s="88"/>
      <c r="N35" s="88">
        <v>3</v>
      </c>
      <c r="O35" s="88"/>
      <c r="P35" s="89"/>
      <c r="Q35" s="87"/>
      <c r="R35" s="97"/>
      <c r="S35" s="89"/>
      <c r="T35" s="87"/>
      <c r="U35" s="88"/>
      <c r="V35" s="88"/>
      <c r="W35" s="89"/>
      <c r="X35" s="88"/>
      <c r="Y35" s="88"/>
      <c r="Z35" s="22">
        <f t="shared" si="0"/>
        <v>3</v>
      </c>
    </row>
    <row r="36" spans="1:26" ht="16.5" thickBot="1" x14ac:dyDescent="0.3">
      <c r="A36" s="25" t="s">
        <v>17</v>
      </c>
      <c r="B36" s="152"/>
      <c r="C36" s="41"/>
      <c r="D36" s="42"/>
      <c r="E36" s="43"/>
      <c r="F36" s="44"/>
      <c r="G36" s="45"/>
      <c r="H36" s="45"/>
      <c r="I36" s="45"/>
      <c r="J36" s="45"/>
      <c r="K36" s="45"/>
      <c r="L36" s="45"/>
      <c r="M36" s="45"/>
      <c r="N36" s="45"/>
      <c r="O36" s="45"/>
      <c r="P36" s="46"/>
      <c r="Q36" s="47"/>
      <c r="R36" s="44"/>
      <c r="S36" s="46"/>
      <c r="T36" s="47"/>
      <c r="U36" s="45"/>
      <c r="V36" s="45"/>
      <c r="W36" s="46"/>
      <c r="X36" s="45"/>
      <c r="Y36" s="45"/>
      <c r="Z36" s="22">
        <f t="shared" si="0"/>
        <v>0</v>
      </c>
    </row>
    <row r="37" spans="1:26" ht="15.75" customHeight="1" thickBot="1" x14ac:dyDescent="0.3">
      <c r="A37" s="91" t="s">
        <v>5</v>
      </c>
      <c r="B37" s="151" t="s">
        <v>6</v>
      </c>
      <c r="C37" s="48">
        <v>2</v>
      </c>
      <c r="D37" s="49"/>
      <c r="E37" s="50"/>
      <c r="F37" s="32"/>
      <c r="G37" s="30">
        <v>1</v>
      </c>
      <c r="H37" s="30"/>
      <c r="I37" s="30"/>
      <c r="J37" s="30"/>
      <c r="K37" s="30"/>
      <c r="L37" s="51"/>
      <c r="M37" s="30">
        <v>1</v>
      </c>
      <c r="N37" s="30"/>
      <c r="O37" s="30"/>
      <c r="P37" s="31"/>
      <c r="Q37" s="32"/>
      <c r="R37" s="29"/>
      <c r="S37" s="31"/>
      <c r="T37" s="32">
        <v>7</v>
      </c>
      <c r="U37" s="30"/>
      <c r="V37" s="55">
        <v>7</v>
      </c>
      <c r="W37" s="31"/>
      <c r="X37" s="32"/>
      <c r="Y37" s="31"/>
      <c r="Z37" s="22">
        <f t="shared" si="0"/>
        <v>16</v>
      </c>
    </row>
    <row r="38" spans="1:26" ht="16.5" thickBot="1" x14ac:dyDescent="0.3">
      <c r="A38" s="90" t="s">
        <v>7</v>
      </c>
      <c r="B38" s="151"/>
      <c r="C38" s="33"/>
      <c r="D38" s="34"/>
      <c r="E38" s="35"/>
      <c r="F38" s="39"/>
      <c r="G38" s="37"/>
      <c r="H38" s="37"/>
      <c r="I38" s="37"/>
      <c r="J38" s="37"/>
      <c r="K38" s="98"/>
      <c r="L38" s="37"/>
      <c r="M38" s="37"/>
      <c r="N38" s="37"/>
      <c r="O38" s="37"/>
      <c r="P38" s="38"/>
      <c r="Q38" s="39"/>
      <c r="R38" s="36"/>
      <c r="S38" s="38"/>
      <c r="T38" s="39"/>
      <c r="U38" s="37"/>
      <c r="V38" s="37"/>
      <c r="W38" s="38"/>
      <c r="X38" s="39"/>
      <c r="Y38" s="38"/>
      <c r="Z38" s="22">
        <f t="shared" si="0"/>
        <v>0</v>
      </c>
    </row>
    <row r="39" spans="1:26" ht="16.5" thickBot="1" x14ac:dyDescent="0.3">
      <c r="A39" s="90" t="s">
        <v>45</v>
      </c>
      <c r="B39" s="151"/>
      <c r="C39" s="33"/>
      <c r="D39" s="34">
        <v>1</v>
      </c>
      <c r="E39" s="35"/>
      <c r="F39" s="39"/>
      <c r="G39" s="37"/>
      <c r="H39" s="37"/>
      <c r="I39" s="37"/>
      <c r="J39" s="37"/>
      <c r="K39" s="98"/>
      <c r="L39" s="37"/>
      <c r="M39" s="37"/>
      <c r="N39" s="37">
        <v>5</v>
      </c>
      <c r="O39" s="53"/>
      <c r="P39" s="38"/>
      <c r="Q39" s="39"/>
      <c r="R39" s="36"/>
      <c r="S39" s="38"/>
      <c r="T39" s="39"/>
      <c r="U39" s="37"/>
      <c r="V39" s="37"/>
      <c r="W39" s="38"/>
      <c r="X39" s="39"/>
      <c r="Y39" s="38"/>
      <c r="Z39" s="22">
        <f t="shared" si="0"/>
        <v>5</v>
      </c>
    </row>
    <row r="40" spans="1:26" ht="16.5" thickBot="1" x14ac:dyDescent="0.3">
      <c r="A40" s="90" t="s">
        <v>48</v>
      </c>
      <c r="B40" s="151"/>
      <c r="C40" s="33"/>
      <c r="D40" s="34"/>
      <c r="E40" s="35"/>
      <c r="F40" s="39"/>
      <c r="G40" s="37"/>
      <c r="H40" s="37"/>
      <c r="I40" s="37"/>
      <c r="J40" s="37"/>
      <c r="K40" s="98"/>
      <c r="L40" s="37"/>
      <c r="M40" s="37"/>
      <c r="N40" s="37"/>
      <c r="O40" s="37"/>
      <c r="P40" s="38"/>
      <c r="Q40" s="39"/>
      <c r="R40" s="36"/>
      <c r="S40" s="38"/>
      <c r="T40" s="39"/>
      <c r="U40" s="37"/>
      <c r="V40" s="37"/>
      <c r="W40" s="38"/>
      <c r="X40" s="39"/>
      <c r="Y40" s="38"/>
      <c r="Z40" s="22">
        <f t="shared" si="0"/>
        <v>0</v>
      </c>
    </row>
    <row r="41" spans="1:26" ht="16.5" thickBot="1" x14ac:dyDescent="0.3">
      <c r="A41" s="90" t="s">
        <v>13</v>
      </c>
      <c r="B41" s="151"/>
      <c r="C41" s="33">
        <v>1</v>
      </c>
      <c r="D41" s="34">
        <v>1</v>
      </c>
      <c r="E41" s="35">
        <v>1</v>
      </c>
      <c r="F41" s="39">
        <v>9</v>
      </c>
      <c r="G41" s="37"/>
      <c r="H41" s="53"/>
      <c r="I41" s="37">
        <v>7</v>
      </c>
      <c r="J41" s="37"/>
      <c r="K41" s="98"/>
      <c r="L41" s="37"/>
      <c r="M41" s="37"/>
      <c r="N41" s="37"/>
      <c r="O41" s="37"/>
      <c r="P41" s="38"/>
      <c r="Q41" s="39"/>
      <c r="R41" s="36"/>
      <c r="S41" s="54"/>
      <c r="T41" s="39"/>
      <c r="U41" s="37"/>
      <c r="V41" s="37"/>
      <c r="W41" s="38"/>
      <c r="X41" s="39"/>
      <c r="Y41" s="38"/>
      <c r="Z41" s="22">
        <f t="shared" si="0"/>
        <v>16</v>
      </c>
    </row>
    <row r="42" spans="1:26" ht="16.5" thickBot="1" x14ac:dyDescent="0.3">
      <c r="A42" s="90" t="s">
        <v>15</v>
      </c>
      <c r="B42" s="151"/>
      <c r="C42" s="33"/>
      <c r="D42" s="34"/>
      <c r="E42" s="35"/>
      <c r="F42" s="39"/>
      <c r="G42" s="37"/>
      <c r="H42" s="37"/>
      <c r="I42" s="37"/>
      <c r="J42" s="37"/>
      <c r="K42" s="98"/>
      <c r="L42" s="37"/>
      <c r="M42" s="37"/>
      <c r="N42" s="37"/>
      <c r="O42" s="37"/>
      <c r="P42" s="38"/>
      <c r="Q42" s="39"/>
      <c r="R42" s="36"/>
      <c r="S42" s="38"/>
      <c r="T42" s="39"/>
      <c r="U42" s="37"/>
      <c r="V42" s="37"/>
      <c r="W42" s="38"/>
      <c r="X42" s="39"/>
      <c r="Y42" s="38"/>
      <c r="Z42" s="22">
        <f t="shared" si="0"/>
        <v>0</v>
      </c>
    </row>
    <row r="43" spans="1:26" ht="16.5" thickBot="1" x14ac:dyDescent="0.3">
      <c r="A43" s="90" t="s">
        <v>19</v>
      </c>
      <c r="B43" s="151"/>
      <c r="C43" s="33">
        <v>1</v>
      </c>
      <c r="D43" s="34"/>
      <c r="E43" s="35"/>
      <c r="F43" s="57"/>
      <c r="G43" s="53"/>
      <c r="H43" s="37"/>
      <c r="I43" s="37"/>
      <c r="J43" s="37"/>
      <c r="K43" s="98"/>
      <c r="L43" s="37"/>
      <c r="M43" s="37"/>
      <c r="N43" s="37">
        <v>7</v>
      </c>
      <c r="O43" s="37"/>
      <c r="P43" s="38">
        <v>6</v>
      </c>
      <c r="Q43" s="39"/>
      <c r="R43" s="36">
        <v>3</v>
      </c>
      <c r="S43" s="38">
        <v>3</v>
      </c>
      <c r="T43" s="39"/>
      <c r="U43" s="53">
        <v>2</v>
      </c>
      <c r="V43" s="37"/>
      <c r="W43" s="54">
        <v>2</v>
      </c>
      <c r="X43" s="39"/>
      <c r="Y43" s="54"/>
      <c r="Z43" s="22">
        <f t="shared" si="0"/>
        <v>23</v>
      </c>
    </row>
    <row r="44" spans="1:26" ht="16.5" thickBot="1" x14ac:dyDescent="0.3">
      <c r="A44" s="90" t="s">
        <v>55</v>
      </c>
      <c r="B44" s="151"/>
      <c r="C44" s="33"/>
      <c r="D44" s="34"/>
      <c r="E44" s="35"/>
      <c r="F44" s="39"/>
      <c r="G44" s="37"/>
      <c r="H44" s="37"/>
      <c r="I44" s="37"/>
      <c r="J44" s="37"/>
      <c r="K44" s="98"/>
      <c r="L44" s="37"/>
      <c r="M44" s="37"/>
      <c r="N44" s="37"/>
      <c r="O44" s="37"/>
      <c r="P44" s="38"/>
      <c r="Q44" s="39"/>
      <c r="R44" s="37"/>
      <c r="S44" s="38"/>
      <c r="T44" s="39"/>
      <c r="U44" s="37"/>
      <c r="V44" s="37"/>
      <c r="W44" s="38"/>
      <c r="X44" s="39"/>
      <c r="Y44" s="38"/>
      <c r="Z44" s="22">
        <f t="shared" si="0"/>
        <v>0</v>
      </c>
    </row>
    <row r="45" spans="1:26" ht="16.5" thickBot="1" x14ac:dyDescent="0.3">
      <c r="A45" s="94" t="s">
        <v>56</v>
      </c>
      <c r="B45" s="151"/>
      <c r="C45" s="33"/>
      <c r="D45" s="34"/>
      <c r="E45" s="35"/>
      <c r="F45" s="39"/>
      <c r="G45" s="37"/>
      <c r="H45" s="37"/>
      <c r="I45" s="37"/>
      <c r="J45" s="37"/>
      <c r="K45" s="98"/>
      <c r="L45" s="37"/>
      <c r="M45" s="37"/>
      <c r="N45" s="37"/>
      <c r="O45" s="37"/>
      <c r="P45" s="38"/>
      <c r="Q45" s="39"/>
      <c r="R45" s="37"/>
      <c r="S45" s="38"/>
      <c r="T45" s="39"/>
      <c r="U45" s="37"/>
      <c r="V45" s="37"/>
      <c r="W45" s="38"/>
      <c r="X45" s="39"/>
      <c r="Y45" s="38"/>
      <c r="Z45" s="22">
        <f t="shared" si="0"/>
        <v>0</v>
      </c>
    </row>
    <row r="46" spans="1:26" ht="16.5" thickBot="1" x14ac:dyDescent="0.3">
      <c r="A46" s="95" t="s">
        <v>82</v>
      </c>
      <c r="B46" s="151"/>
      <c r="C46" s="84"/>
      <c r="D46" s="85"/>
      <c r="E46" s="86"/>
      <c r="F46" s="87"/>
      <c r="G46" s="88"/>
      <c r="H46" s="88"/>
      <c r="I46" s="88"/>
      <c r="J46" s="88"/>
      <c r="K46" s="88"/>
      <c r="L46" s="88"/>
      <c r="M46" s="88"/>
      <c r="N46" s="88"/>
      <c r="O46" s="88"/>
      <c r="P46" s="89"/>
      <c r="Q46" s="87"/>
      <c r="R46" s="88"/>
      <c r="S46" s="89"/>
      <c r="T46" s="87"/>
      <c r="U46" s="88"/>
      <c r="V46" s="88"/>
      <c r="W46" s="89"/>
      <c r="X46" s="87"/>
      <c r="Y46" s="89"/>
      <c r="Z46" s="22">
        <f t="shared" si="0"/>
        <v>0</v>
      </c>
    </row>
    <row r="47" spans="1:26" ht="16.5" thickBot="1" x14ac:dyDescent="0.3">
      <c r="A47" s="93" t="s">
        <v>58</v>
      </c>
      <c r="B47" s="152"/>
      <c r="C47" s="41"/>
      <c r="D47" s="42"/>
      <c r="E47" s="43"/>
      <c r="F47" s="47"/>
      <c r="G47" s="45"/>
      <c r="H47" s="45"/>
      <c r="I47" s="45"/>
      <c r="J47" s="45"/>
      <c r="K47" s="45"/>
      <c r="L47" s="45"/>
      <c r="M47" s="45"/>
      <c r="N47" s="45"/>
      <c r="O47" s="45"/>
      <c r="P47" s="46"/>
      <c r="Q47" s="47"/>
      <c r="R47" s="45"/>
      <c r="S47" s="46"/>
      <c r="T47" s="47"/>
      <c r="U47" s="45"/>
      <c r="V47" s="45"/>
      <c r="W47" s="46"/>
      <c r="X47" s="47"/>
      <c r="Y47" s="46"/>
      <c r="Z47" s="22">
        <f t="shared" si="0"/>
        <v>0</v>
      </c>
    </row>
    <row r="48" spans="1:26" x14ac:dyDescent="0.25">
      <c r="F48" s="1">
        <f t="shared" ref="F48:Y48" si="1">SUM(F6:F47)</f>
        <v>22</v>
      </c>
      <c r="G48" s="1">
        <f t="shared" si="1"/>
        <v>22</v>
      </c>
      <c r="H48" s="1">
        <f t="shared" si="1"/>
        <v>19</v>
      </c>
      <c r="I48" s="1">
        <f t="shared" si="1"/>
        <v>22</v>
      </c>
      <c r="J48" s="1">
        <f t="shared" si="1"/>
        <v>16</v>
      </c>
      <c r="K48" s="1">
        <f>SUM(K6:K47)</f>
        <v>12</v>
      </c>
      <c r="L48" s="1">
        <f t="shared" si="1"/>
        <v>19</v>
      </c>
      <c r="M48" s="1">
        <f t="shared" si="1"/>
        <v>22</v>
      </c>
      <c r="N48" s="1">
        <f t="shared" si="1"/>
        <v>19</v>
      </c>
      <c r="O48" s="1">
        <f t="shared" si="1"/>
        <v>22</v>
      </c>
      <c r="P48" s="1">
        <f t="shared" si="1"/>
        <v>42</v>
      </c>
      <c r="Q48" s="1">
        <f t="shared" si="1"/>
        <v>22</v>
      </c>
      <c r="R48" s="1">
        <f t="shared" si="1"/>
        <v>22</v>
      </c>
      <c r="S48" s="1">
        <f t="shared" si="1"/>
        <v>22</v>
      </c>
      <c r="T48" s="1">
        <f t="shared" si="1"/>
        <v>22</v>
      </c>
      <c r="U48" s="1">
        <f t="shared" si="1"/>
        <v>22</v>
      </c>
      <c r="V48" s="1">
        <f t="shared" si="1"/>
        <v>22</v>
      </c>
      <c r="W48" s="1">
        <f t="shared" si="1"/>
        <v>22</v>
      </c>
      <c r="X48" s="1">
        <f t="shared" si="1"/>
        <v>22</v>
      </c>
      <c r="Y48" s="1">
        <f t="shared" si="1"/>
        <v>22</v>
      </c>
    </row>
  </sheetData>
  <mergeCells count="14">
    <mergeCell ref="B19:B27"/>
    <mergeCell ref="B28:B36"/>
    <mergeCell ref="X4:Y4"/>
    <mergeCell ref="B37:B47"/>
    <mergeCell ref="B6:B18"/>
    <mergeCell ref="Z4:Z5"/>
    <mergeCell ref="A2:G2"/>
    <mergeCell ref="F4:P4"/>
    <mergeCell ref="Q4:S4"/>
    <mergeCell ref="T4:W4"/>
    <mergeCell ref="C4:E4"/>
    <mergeCell ref="A3:Z3"/>
    <mergeCell ref="B4:B5"/>
    <mergeCell ref="A4:A5"/>
  </mergeCells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8"/>
  <sheetViews>
    <sheetView zoomScale="70" zoomScaleNormal="70" workbookViewId="0">
      <pane ySplit="5" topLeftCell="A9" activePane="bottomLeft" state="frozen"/>
      <selection pane="bottomLeft" activeCell="W30" sqref="W30"/>
    </sheetView>
  </sheetViews>
  <sheetFormatPr defaultRowHeight="15.75" x14ac:dyDescent="0.25"/>
  <cols>
    <col min="1" max="1" width="30.28515625" bestFit="1" customWidth="1"/>
    <col min="2" max="2" width="8" customWidth="1"/>
    <col min="3" max="3" width="6.85546875" customWidth="1"/>
    <col min="4" max="4" width="6.7109375" customWidth="1"/>
    <col min="5" max="5" width="6.28515625" customWidth="1"/>
    <col min="6" max="8" width="9.140625" style="1"/>
    <col min="9" max="9" width="10.7109375" style="1" bestFit="1" customWidth="1"/>
    <col min="10" max="22" width="9.140625" style="1"/>
    <col min="23" max="23" width="9.85546875" style="5" bestFit="1" customWidth="1"/>
    <col min="24" max="24" width="11.5703125" style="5" customWidth="1"/>
    <col min="25" max="26" width="10.140625" customWidth="1"/>
  </cols>
  <sheetData>
    <row r="1" spans="1:26" ht="18.75" x14ac:dyDescent="0.3">
      <c r="A1" s="130"/>
      <c r="B1" s="130"/>
      <c r="C1" s="130"/>
      <c r="D1" s="130"/>
      <c r="E1" s="130"/>
      <c r="F1" s="130"/>
      <c r="G1" s="130"/>
      <c r="H1" s="4"/>
    </row>
    <row r="2" spans="1:26" ht="18.75" x14ac:dyDescent="0.3">
      <c r="A2" s="130"/>
      <c r="B2" s="130"/>
      <c r="C2" s="130"/>
      <c r="D2" s="130"/>
      <c r="E2" s="130"/>
      <c r="F2" s="130"/>
      <c r="G2" s="130"/>
      <c r="H2" s="4"/>
    </row>
    <row r="3" spans="1:26" ht="24" customHeight="1" thickBot="1" x14ac:dyDescent="0.3">
      <c r="A3" s="165" t="s">
        <v>61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</row>
    <row r="4" spans="1:26" ht="18.75" x14ac:dyDescent="0.3">
      <c r="A4" s="148" t="s">
        <v>53</v>
      </c>
      <c r="B4" s="146" t="s">
        <v>37</v>
      </c>
      <c r="C4" s="156" t="s">
        <v>50</v>
      </c>
      <c r="D4" s="157"/>
      <c r="E4" s="158"/>
      <c r="F4" s="159" t="s">
        <v>38</v>
      </c>
      <c r="G4" s="160"/>
      <c r="H4" s="160"/>
      <c r="I4" s="160"/>
      <c r="J4" s="160"/>
      <c r="K4" s="160"/>
      <c r="L4" s="160"/>
      <c r="M4" s="160"/>
      <c r="N4" s="161"/>
      <c r="O4" s="173" t="s">
        <v>70</v>
      </c>
      <c r="P4" s="174"/>
      <c r="Q4" s="170" t="s">
        <v>71</v>
      </c>
      <c r="R4" s="171"/>
      <c r="S4" s="171"/>
      <c r="T4" s="172"/>
      <c r="U4" s="167" t="s">
        <v>72</v>
      </c>
      <c r="V4" s="167"/>
      <c r="W4" s="168" t="s">
        <v>42</v>
      </c>
      <c r="X4" s="63"/>
      <c r="Y4" s="63"/>
      <c r="Z4" s="63"/>
    </row>
    <row r="5" spans="1:26" ht="19.5" thickBot="1" x14ac:dyDescent="0.35">
      <c r="A5" s="149"/>
      <c r="B5" s="147"/>
      <c r="C5" s="11" t="s">
        <v>52</v>
      </c>
      <c r="D5" s="12" t="s">
        <v>66</v>
      </c>
      <c r="E5" s="13" t="s">
        <v>51</v>
      </c>
      <c r="F5" s="102" t="s">
        <v>32</v>
      </c>
      <c r="G5" s="100" t="s">
        <v>33</v>
      </c>
      <c r="H5" s="100" t="s">
        <v>75</v>
      </c>
      <c r="I5" s="100" t="s">
        <v>73</v>
      </c>
      <c r="J5" s="100" t="s">
        <v>25</v>
      </c>
      <c r="K5" s="100" t="s">
        <v>26</v>
      </c>
      <c r="L5" s="100" t="s">
        <v>41</v>
      </c>
      <c r="M5" s="100" t="s">
        <v>27</v>
      </c>
      <c r="N5" s="101" t="s">
        <v>28</v>
      </c>
      <c r="O5" s="102" t="s">
        <v>30</v>
      </c>
      <c r="P5" s="101" t="s">
        <v>41</v>
      </c>
      <c r="Q5" s="102" t="s">
        <v>35</v>
      </c>
      <c r="R5" s="100" t="s">
        <v>74</v>
      </c>
      <c r="S5" s="100" t="s">
        <v>26</v>
      </c>
      <c r="T5" s="101" t="s">
        <v>27</v>
      </c>
      <c r="U5" s="100" t="s">
        <v>36</v>
      </c>
      <c r="V5" s="100" t="s">
        <v>74</v>
      </c>
      <c r="W5" s="169"/>
      <c r="X5" s="64" t="s">
        <v>64</v>
      </c>
      <c r="Y5" s="64" t="s">
        <v>65</v>
      </c>
      <c r="Z5" s="64" t="s">
        <v>51</v>
      </c>
    </row>
    <row r="6" spans="1:26" ht="16.5" thickBot="1" x14ac:dyDescent="0.3">
      <c r="A6" s="73" t="s">
        <v>79</v>
      </c>
      <c r="B6" s="166" t="s">
        <v>54</v>
      </c>
      <c r="C6" s="33"/>
      <c r="D6" s="34"/>
      <c r="E6" s="35"/>
      <c r="F6" s="39"/>
      <c r="G6" s="37"/>
      <c r="H6" s="37"/>
      <c r="I6" s="37"/>
      <c r="J6" s="37"/>
      <c r="K6" s="37"/>
      <c r="L6" s="37"/>
      <c r="M6" s="37"/>
      <c r="N6" s="38"/>
      <c r="O6" s="39"/>
      <c r="P6" s="38"/>
      <c r="Q6" s="39"/>
      <c r="R6" s="37"/>
      <c r="S6" s="37"/>
      <c r="T6" s="38"/>
      <c r="U6" s="37"/>
      <c r="V6" s="37"/>
      <c r="W6" s="60">
        <f>SUM(F6:V6)</f>
        <v>0</v>
      </c>
      <c r="X6" s="62">
        <f>SUM(C6+'ΒΑΘ ΑΓΟΡΙΩΝ'!C7)</f>
        <v>0</v>
      </c>
      <c r="Y6" s="62">
        <f>SUM(D6+'ΒΑΘ ΑΓΟΡΙΩΝ'!D7)</f>
        <v>0</v>
      </c>
      <c r="Z6" s="62">
        <f>SUM(E6+'ΒΑΘ ΑΓΟΡΙΩΝ'!E7)</f>
        <v>0</v>
      </c>
    </row>
    <row r="7" spans="1:26" ht="16.5" thickBot="1" x14ac:dyDescent="0.3">
      <c r="A7" s="74" t="s">
        <v>57</v>
      </c>
      <c r="B7" s="166"/>
      <c r="C7" s="33"/>
      <c r="D7" s="34"/>
      <c r="E7" s="35"/>
      <c r="F7" s="39"/>
      <c r="G7" s="53"/>
      <c r="H7" s="53"/>
      <c r="I7" s="37"/>
      <c r="J7" s="37"/>
      <c r="K7" s="37"/>
      <c r="L7" s="37"/>
      <c r="M7" s="37"/>
      <c r="N7" s="38"/>
      <c r="O7" s="39"/>
      <c r="P7" s="54"/>
      <c r="Q7" s="39"/>
      <c r="R7" s="37"/>
      <c r="S7" s="37"/>
      <c r="T7" s="38"/>
      <c r="U7" s="37"/>
      <c r="V7" s="37"/>
      <c r="W7" s="60">
        <f>SUM(F7:V7)</f>
        <v>0</v>
      </c>
      <c r="X7" s="62">
        <f>SUM(C7+'ΒΑΘ ΑΓΟΡΙΩΝ'!C8)</f>
        <v>0</v>
      </c>
      <c r="Y7" s="62">
        <f>SUM(D7+'ΒΑΘ ΑΓΟΡΙΩΝ'!D8)</f>
        <v>1</v>
      </c>
      <c r="Z7" s="62">
        <f>SUM(E7+'ΒΑΘ ΑΓΟΡΙΩΝ'!E8)</f>
        <v>0</v>
      </c>
    </row>
    <row r="8" spans="1:26" ht="16.5" thickBot="1" x14ac:dyDescent="0.3">
      <c r="A8" s="73" t="s">
        <v>76</v>
      </c>
      <c r="B8" s="166"/>
      <c r="C8" s="33"/>
      <c r="D8" s="34">
        <v>1</v>
      </c>
      <c r="E8" s="35">
        <v>1</v>
      </c>
      <c r="F8" s="39"/>
      <c r="G8" s="37"/>
      <c r="H8" s="37"/>
      <c r="I8" s="37"/>
      <c r="J8" s="37"/>
      <c r="K8" s="37"/>
      <c r="L8" s="37"/>
      <c r="M8" s="37">
        <v>4</v>
      </c>
      <c r="N8" s="38"/>
      <c r="O8" s="39"/>
      <c r="P8" s="38"/>
      <c r="Q8" s="39"/>
      <c r="R8" s="37"/>
      <c r="S8" s="37">
        <v>5</v>
      </c>
      <c r="T8" s="38"/>
      <c r="U8" s="37"/>
      <c r="V8" s="37"/>
      <c r="W8" s="60">
        <f>SUM(F8:V8)</f>
        <v>9</v>
      </c>
      <c r="X8" s="62">
        <f>SUM(C8+'ΒΑΘ ΑΓΟΡΙΩΝ'!C9)</f>
        <v>0</v>
      </c>
      <c r="Y8" s="62">
        <f>SUM(D8+'ΒΑΘ ΑΓΟΡΙΩΝ'!D9)</f>
        <v>1</v>
      </c>
      <c r="Z8" s="62">
        <f>SUM(E8+'ΒΑΘ ΑΓΟΡΙΩΝ'!E9)</f>
        <v>2</v>
      </c>
    </row>
    <row r="9" spans="1:26" ht="16.5" thickBot="1" x14ac:dyDescent="0.3">
      <c r="A9" s="75" t="s">
        <v>47</v>
      </c>
      <c r="B9" s="166"/>
      <c r="C9" s="33"/>
      <c r="D9" s="34"/>
      <c r="E9" s="35"/>
      <c r="F9" s="39"/>
      <c r="G9" s="53"/>
      <c r="H9" s="37"/>
      <c r="I9" s="37"/>
      <c r="J9" s="37"/>
      <c r="K9" s="37"/>
      <c r="L9" s="37"/>
      <c r="M9" s="37"/>
      <c r="N9" s="38"/>
      <c r="O9" s="39"/>
      <c r="P9" s="38"/>
      <c r="Q9" s="39"/>
      <c r="R9" s="37"/>
      <c r="S9" s="37"/>
      <c r="T9" s="38"/>
      <c r="U9" s="37"/>
      <c r="V9" s="37"/>
      <c r="W9" s="60">
        <f>SUM(F9:V9)</f>
        <v>0</v>
      </c>
      <c r="X9" s="62">
        <f>SUM(C9+'ΒΑΘ ΑΓΟΡΙΩΝ'!C10)</f>
        <v>0</v>
      </c>
      <c r="Y9" s="62">
        <f>SUM(D9+'ΒΑΘ ΑΓΟΡΙΩΝ'!D10)</f>
        <v>0</v>
      </c>
      <c r="Z9" s="62">
        <f>SUM(E9+'ΒΑΘ ΑΓΟΡΙΩΝ'!E10)</f>
        <v>0</v>
      </c>
    </row>
    <row r="10" spans="1:26" ht="16.5" thickBot="1" x14ac:dyDescent="0.3">
      <c r="A10" s="75" t="s">
        <v>8</v>
      </c>
      <c r="B10" s="166"/>
      <c r="C10" s="33"/>
      <c r="D10" s="34"/>
      <c r="E10" s="35"/>
      <c r="F10" s="57">
        <v>2</v>
      </c>
      <c r="G10" s="37"/>
      <c r="H10" s="37"/>
      <c r="I10" s="37"/>
      <c r="J10" s="37"/>
      <c r="K10" s="37">
        <v>2</v>
      </c>
      <c r="L10" s="37"/>
      <c r="M10" s="53"/>
      <c r="N10" s="38"/>
      <c r="O10" s="39"/>
      <c r="P10" s="38"/>
      <c r="Q10" s="39"/>
      <c r="R10" s="37"/>
      <c r="S10" s="53"/>
      <c r="T10" s="38"/>
      <c r="U10" s="37"/>
      <c r="V10" s="37"/>
      <c r="W10" s="60">
        <f t="shared" ref="W10:W47" si="0">SUM(F10:V10)</f>
        <v>4</v>
      </c>
      <c r="X10" s="62">
        <f>SUM(C10+'ΒΑΘ ΑΓΟΡΙΩΝ'!C11)</f>
        <v>0</v>
      </c>
      <c r="Y10" s="62">
        <f>SUM(D10+'ΒΑΘ ΑΓΟΡΙΩΝ'!D11)</f>
        <v>0</v>
      </c>
      <c r="Z10" s="62">
        <f>SUM(E10+'ΒΑΘ ΑΓΟΡΙΩΝ'!E11)</f>
        <v>0</v>
      </c>
    </row>
    <row r="11" spans="1:26" ht="16.5" thickBot="1" x14ac:dyDescent="0.3">
      <c r="A11" s="76" t="s">
        <v>46</v>
      </c>
      <c r="B11" s="166"/>
      <c r="C11" s="33"/>
      <c r="D11" s="34">
        <v>1</v>
      </c>
      <c r="E11" s="35">
        <v>1</v>
      </c>
      <c r="F11" s="39">
        <v>4</v>
      </c>
      <c r="G11" s="37"/>
      <c r="H11" s="37"/>
      <c r="I11" s="37"/>
      <c r="J11" s="37"/>
      <c r="K11" s="37"/>
      <c r="L11" s="37"/>
      <c r="M11" s="37"/>
      <c r="N11" s="38"/>
      <c r="O11" s="39">
        <v>5</v>
      </c>
      <c r="P11" s="38"/>
      <c r="Q11" s="39"/>
      <c r="R11" s="37"/>
      <c r="S11" s="37"/>
      <c r="T11" s="38"/>
      <c r="U11" s="37"/>
      <c r="V11" s="37"/>
      <c r="W11" s="60">
        <f t="shared" si="0"/>
        <v>9</v>
      </c>
      <c r="X11" s="62">
        <f>SUM(C11+'ΒΑΘ ΑΓΟΡΙΩΝ'!C12)</f>
        <v>0</v>
      </c>
      <c r="Y11" s="62">
        <f>SUM(D11+'ΒΑΘ ΑΓΟΡΙΩΝ'!D12)</f>
        <v>2</v>
      </c>
      <c r="Z11" s="62">
        <f>SUM(E11+'ΒΑΘ ΑΓΟΡΙΩΝ'!E12)</f>
        <v>2</v>
      </c>
    </row>
    <row r="12" spans="1:26" ht="16.5" thickBot="1" x14ac:dyDescent="0.3">
      <c r="A12" s="76" t="s">
        <v>11</v>
      </c>
      <c r="B12" s="166"/>
      <c r="C12" s="33">
        <v>1</v>
      </c>
      <c r="D12" s="34"/>
      <c r="E12" s="35"/>
      <c r="F12" s="39"/>
      <c r="G12" s="37"/>
      <c r="H12" s="37"/>
      <c r="I12" s="37"/>
      <c r="J12" s="37"/>
      <c r="K12" s="37"/>
      <c r="L12" s="37"/>
      <c r="M12" s="37"/>
      <c r="N12" s="38"/>
      <c r="O12" s="39"/>
      <c r="P12" s="38"/>
      <c r="Q12" s="39"/>
      <c r="R12" s="37">
        <v>2</v>
      </c>
      <c r="S12" s="37">
        <v>1</v>
      </c>
      <c r="T12" s="38"/>
      <c r="U12" s="37">
        <v>7</v>
      </c>
      <c r="V12" s="37">
        <v>3</v>
      </c>
      <c r="W12" s="60">
        <f t="shared" si="0"/>
        <v>13</v>
      </c>
      <c r="X12" s="62">
        <f>SUM(C12+'ΒΑΘ ΑΓΟΡΙΩΝ'!C13)</f>
        <v>1</v>
      </c>
      <c r="Y12" s="62">
        <f>SUM(D12+'ΒΑΘ ΑΓΟΡΙΩΝ'!D13)</f>
        <v>1</v>
      </c>
      <c r="Z12" s="62">
        <f>SUM(E12+'ΒΑΘ ΑΓΟΡΙΩΝ'!E13)</f>
        <v>0</v>
      </c>
    </row>
    <row r="13" spans="1:26" ht="16.5" thickBot="1" x14ac:dyDescent="0.3">
      <c r="A13" s="77" t="s">
        <v>18</v>
      </c>
      <c r="B13" s="166"/>
      <c r="C13" s="33"/>
      <c r="D13" s="34"/>
      <c r="E13" s="35">
        <v>1</v>
      </c>
      <c r="F13" s="39"/>
      <c r="G13" s="37"/>
      <c r="H13" s="37"/>
      <c r="I13" s="53">
        <v>1</v>
      </c>
      <c r="J13" s="37"/>
      <c r="K13" s="37">
        <v>1</v>
      </c>
      <c r="L13" s="37"/>
      <c r="M13" s="37"/>
      <c r="N13" s="38"/>
      <c r="O13" s="39"/>
      <c r="P13" s="38"/>
      <c r="Q13" s="39"/>
      <c r="R13" s="71"/>
      <c r="S13" s="37"/>
      <c r="T13" s="38">
        <v>4</v>
      </c>
      <c r="U13" s="37"/>
      <c r="V13" s="37"/>
      <c r="W13" s="60">
        <f t="shared" si="0"/>
        <v>6</v>
      </c>
      <c r="X13" s="62">
        <f>SUM(C13+'ΒΑΘ ΑΓΟΡΙΩΝ'!C14)</f>
        <v>0</v>
      </c>
      <c r="Y13" s="62">
        <f>SUM(D13+'ΒΑΘ ΑΓΟΡΙΩΝ'!D14)</f>
        <v>0</v>
      </c>
      <c r="Z13" s="62">
        <f>SUM(E13+'ΒΑΘ ΑΓΟΡΙΩΝ'!E14)</f>
        <v>1</v>
      </c>
    </row>
    <row r="14" spans="1:26" ht="16.5" thickBot="1" x14ac:dyDescent="0.3">
      <c r="A14" s="72" t="s">
        <v>78</v>
      </c>
      <c r="B14" s="166"/>
      <c r="C14" s="33"/>
      <c r="D14" s="34"/>
      <c r="E14" s="35"/>
      <c r="F14" s="39"/>
      <c r="G14" s="37"/>
      <c r="H14" s="37"/>
      <c r="I14" s="37"/>
      <c r="J14" s="37"/>
      <c r="K14" s="37"/>
      <c r="L14" s="37"/>
      <c r="M14" s="37"/>
      <c r="N14" s="38"/>
      <c r="O14" s="39"/>
      <c r="P14" s="38"/>
      <c r="Q14" s="39"/>
      <c r="R14" s="37"/>
      <c r="S14" s="37"/>
      <c r="T14" s="38"/>
      <c r="U14" s="37"/>
      <c r="V14" s="37"/>
      <c r="W14" s="60">
        <f t="shared" si="0"/>
        <v>0</v>
      </c>
      <c r="X14" s="62">
        <f>SUM(C14+'ΒΑΘ ΑΓΟΡΙΩΝ'!C15)</f>
        <v>0</v>
      </c>
      <c r="Y14" s="62">
        <f>SUM(D14+'ΒΑΘ ΑΓΟΡΙΩΝ'!D15)</f>
        <v>0</v>
      </c>
      <c r="Z14" s="62">
        <f>SUM(E14+'ΒΑΘ ΑΓΟΡΙΩΝ'!E15)</f>
        <v>2</v>
      </c>
    </row>
    <row r="15" spans="1:26" ht="16.5" thickBot="1" x14ac:dyDescent="0.3">
      <c r="A15" s="78" t="s">
        <v>43</v>
      </c>
      <c r="B15" s="166"/>
      <c r="C15" s="33">
        <v>3</v>
      </c>
      <c r="D15" s="34">
        <v>2</v>
      </c>
      <c r="E15" s="35">
        <v>1</v>
      </c>
      <c r="F15" s="39"/>
      <c r="G15" s="37"/>
      <c r="H15" s="37"/>
      <c r="I15" s="37"/>
      <c r="J15" s="37"/>
      <c r="K15" s="37"/>
      <c r="M15" s="37">
        <v>7</v>
      </c>
      <c r="N15" s="38">
        <v>6</v>
      </c>
      <c r="O15" s="39">
        <v>7</v>
      </c>
      <c r="P15" s="37">
        <v>12</v>
      </c>
      <c r="Q15" s="39">
        <v>7</v>
      </c>
      <c r="R15" s="37"/>
      <c r="S15" s="37"/>
      <c r="T15" s="38">
        <v>5</v>
      </c>
      <c r="U15" s="37"/>
      <c r="V15" s="37">
        <v>7</v>
      </c>
      <c r="W15" s="60">
        <f t="shared" si="0"/>
        <v>51</v>
      </c>
      <c r="X15" s="62">
        <f>SUM(C15+'ΒΑΘ ΑΓΟΡΙΩΝ'!C16)</f>
        <v>4</v>
      </c>
      <c r="Y15" s="62">
        <f>SUM(D15+'ΒΑΘ ΑΓΟΡΙΩΝ'!D16)</f>
        <v>3</v>
      </c>
      <c r="Z15" s="62">
        <f>SUM(E15+'ΒΑΘ ΑΓΟΡΙΩΝ'!E16)</f>
        <v>1</v>
      </c>
    </row>
    <row r="16" spans="1:26" ht="16.5" thickBot="1" x14ac:dyDescent="0.3">
      <c r="A16" s="72" t="s">
        <v>77</v>
      </c>
      <c r="B16" s="166"/>
      <c r="C16" s="33"/>
      <c r="D16" s="34"/>
      <c r="E16" s="35"/>
      <c r="F16" s="39"/>
      <c r="G16" s="37"/>
      <c r="H16" s="37"/>
      <c r="I16" s="37"/>
      <c r="J16" s="37"/>
      <c r="K16" s="37"/>
      <c r="L16" s="37"/>
      <c r="M16" s="37"/>
      <c r="N16" s="38"/>
      <c r="O16" s="39"/>
      <c r="P16" s="38"/>
      <c r="Q16" s="39"/>
      <c r="R16" s="37"/>
      <c r="S16" s="37"/>
      <c r="T16" s="38"/>
      <c r="U16" s="37"/>
      <c r="V16" s="37"/>
      <c r="W16" s="60">
        <f t="shared" si="0"/>
        <v>0</v>
      </c>
      <c r="X16" s="62">
        <f>SUM(C16+'ΒΑΘ ΑΓΟΡΙΩΝ'!C18)</f>
        <v>0</v>
      </c>
      <c r="Y16" s="62">
        <f>SUM(D16+'ΒΑΘ ΑΓΟΡΙΩΝ'!D18)</f>
        <v>0</v>
      </c>
      <c r="Z16" s="62">
        <f>SUM(E16+'ΒΑΘ ΑΓΟΡΙΩΝ'!E18)</f>
        <v>0</v>
      </c>
    </row>
    <row r="17" spans="1:26" ht="16.5" thickBot="1" x14ac:dyDescent="0.3">
      <c r="A17" s="99" t="s">
        <v>85</v>
      </c>
      <c r="B17" s="166"/>
      <c r="C17" s="33"/>
      <c r="D17" s="34"/>
      <c r="E17" s="35"/>
      <c r="F17" s="39"/>
      <c r="G17" s="37"/>
      <c r="H17" s="37"/>
      <c r="I17" s="37"/>
      <c r="J17" s="37"/>
      <c r="K17" s="37"/>
      <c r="L17" s="37"/>
      <c r="M17" s="37"/>
      <c r="N17" s="38"/>
      <c r="O17" s="39"/>
      <c r="P17" s="38"/>
      <c r="Q17" s="39"/>
      <c r="R17" s="37"/>
      <c r="S17" s="37"/>
      <c r="T17" s="38"/>
      <c r="U17" s="37"/>
      <c r="V17" s="37"/>
      <c r="W17" s="60"/>
      <c r="X17" s="105"/>
      <c r="Y17" s="105"/>
      <c r="Z17" s="105"/>
    </row>
    <row r="18" spans="1:26" ht="16.5" thickBot="1" x14ac:dyDescent="0.3">
      <c r="A18" s="72" t="s">
        <v>59</v>
      </c>
      <c r="B18" s="166"/>
      <c r="C18" s="33"/>
      <c r="D18" s="34"/>
      <c r="E18" s="35"/>
      <c r="F18" s="39"/>
      <c r="G18" s="37"/>
      <c r="H18" s="37"/>
      <c r="I18" s="37"/>
      <c r="J18" s="37"/>
      <c r="K18" s="37"/>
      <c r="L18" s="37"/>
      <c r="M18" s="37"/>
      <c r="N18" s="38"/>
      <c r="O18" s="39"/>
      <c r="P18" s="38"/>
      <c r="Q18" s="39"/>
      <c r="R18" s="37"/>
      <c r="S18" s="37"/>
      <c r="T18" s="38"/>
      <c r="U18" s="37"/>
      <c r="V18" s="37"/>
      <c r="W18" s="60">
        <f t="shared" si="0"/>
        <v>0</v>
      </c>
      <c r="X18" s="62" t="e">
        <f>SUM(C18+'ΒΑΘ ΑΓΟΡΙΩΝ'!#REF!)</f>
        <v>#REF!</v>
      </c>
      <c r="Y18" s="62" t="e">
        <f>SUM(D18+'ΒΑΘ ΑΓΟΡΙΩΝ'!#REF!)</f>
        <v>#REF!</v>
      </c>
      <c r="Z18" s="62" t="e">
        <f>SUM(E18+'ΒΑΘ ΑΓΟΡΙΩΝ'!#REF!)</f>
        <v>#REF!</v>
      </c>
    </row>
    <row r="19" spans="1:26" ht="16.5" thickBot="1" x14ac:dyDescent="0.3">
      <c r="A19" s="79" t="s">
        <v>1</v>
      </c>
      <c r="B19" s="162" t="s">
        <v>2</v>
      </c>
      <c r="C19" s="48"/>
      <c r="D19" s="49"/>
      <c r="E19" s="50"/>
      <c r="F19" s="32"/>
      <c r="G19" s="30"/>
      <c r="H19" s="30"/>
      <c r="I19" s="30"/>
      <c r="J19" s="30"/>
      <c r="K19" s="30"/>
      <c r="L19" s="30"/>
      <c r="M19" s="30"/>
      <c r="N19" s="31"/>
      <c r="O19" s="32"/>
      <c r="P19" s="31"/>
      <c r="Q19" s="32"/>
      <c r="R19" s="30"/>
      <c r="S19" s="30"/>
      <c r="T19" s="31"/>
      <c r="U19" s="30"/>
      <c r="V19" s="30"/>
      <c r="W19" s="60">
        <f t="shared" si="0"/>
        <v>0</v>
      </c>
      <c r="X19" s="62">
        <f>SUM(C19+'ΒΑΘ ΑΓΟΡΙΩΝ'!C19)</f>
        <v>0</v>
      </c>
      <c r="Y19" s="62">
        <f>SUM(D19+'ΒΑΘ ΑΓΟΡΙΩΝ'!D19)</f>
        <v>0</v>
      </c>
      <c r="Z19" s="62">
        <f>SUM(E19+'ΒΑΘ ΑΓΟΡΙΩΝ'!E19)</f>
        <v>0</v>
      </c>
    </row>
    <row r="20" spans="1:26" ht="16.5" thickBot="1" x14ac:dyDescent="0.3">
      <c r="A20" s="81" t="s">
        <v>20</v>
      </c>
      <c r="B20" s="163"/>
      <c r="C20" s="33"/>
      <c r="D20" s="34">
        <v>1</v>
      </c>
      <c r="E20" s="35"/>
      <c r="F20" s="39">
        <v>1</v>
      </c>
      <c r="G20" s="37">
        <v>5</v>
      </c>
      <c r="H20" s="53"/>
      <c r="I20" s="37"/>
      <c r="J20" s="37"/>
      <c r="K20" s="37"/>
      <c r="L20" s="37"/>
      <c r="M20" s="37"/>
      <c r="N20" s="38"/>
      <c r="O20" s="39"/>
      <c r="P20" s="38"/>
      <c r="Q20" s="39"/>
      <c r="R20" s="37"/>
      <c r="S20" s="37"/>
      <c r="T20" s="38"/>
      <c r="U20" s="37"/>
      <c r="V20" s="37"/>
      <c r="W20" s="60">
        <f t="shared" si="0"/>
        <v>6</v>
      </c>
      <c r="X20" s="62">
        <f>SUM(C20+'ΒΑΘ ΑΓΟΡΙΩΝ'!C20)</f>
        <v>0</v>
      </c>
      <c r="Y20" s="62">
        <f>SUM(D20+'ΒΑΘ ΑΓΟΡΙΩΝ'!D20)</f>
        <v>1</v>
      </c>
      <c r="Z20" s="62">
        <f>SUM(E20+'ΒΑΘ ΑΓΟΡΙΩΝ'!E20)</f>
        <v>0</v>
      </c>
    </row>
    <row r="21" spans="1:26" ht="16.5" thickBot="1" x14ac:dyDescent="0.3">
      <c r="A21" s="80" t="s">
        <v>24</v>
      </c>
      <c r="B21" s="163"/>
      <c r="C21" s="33">
        <v>1</v>
      </c>
      <c r="D21" s="34">
        <v>3</v>
      </c>
      <c r="E21" s="35">
        <v>3</v>
      </c>
      <c r="F21" s="39"/>
      <c r="G21" s="37">
        <v>6</v>
      </c>
      <c r="H21" s="53">
        <v>5</v>
      </c>
      <c r="I21" s="53">
        <v>19</v>
      </c>
      <c r="J21" s="37"/>
      <c r="K21" s="37"/>
      <c r="L21" s="37"/>
      <c r="M21" s="37"/>
      <c r="N21" s="38">
        <v>2</v>
      </c>
      <c r="O21" s="39"/>
      <c r="P21" s="38"/>
      <c r="Q21" s="39"/>
      <c r="R21" s="53">
        <v>7</v>
      </c>
      <c r="S21" s="37"/>
      <c r="T21" s="38"/>
      <c r="U21" s="37"/>
      <c r="V21" s="53">
        <v>5</v>
      </c>
      <c r="W21" s="60">
        <f t="shared" si="0"/>
        <v>44</v>
      </c>
      <c r="X21" s="62">
        <f>SUM(C21+'ΒΑΘ ΑΓΟΡΙΩΝ'!C21)</f>
        <v>2</v>
      </c>
      <c r="Y21" s="62">
        <f>SUM(D21+'ΒΑΘ ΑΓΟΡΙΩΝ'!D21)</f>
        <v>4</v>
      </c>
      <c r="Z21" s="62">
        <f>SUM(E21+'ΒΑΘ ΑΓΟΡΙΩΝ'!E21)</f>
        <v>5</v>
      </c>
    </row>
    <row r="22" spans="1:26" ht="16.5" thickBot="1" x14ac:dyDescent="0.3">
      <c r="A22" s="80" t="s">
        <v>21</v>
      </c>
      <c r="B22" s="163"/>
      <c r="C22" s="33"/>
      <c r="D22" s="34"/>
      <c r="E22" s="35"/>
      <c r="F22" s="39"/>
      <c r="G22" s="37"/>
      <c r="H22" s="37"/>
      <c r="I22" s="53"/>
      <c r="J22" s="37"/>
      <c r="K22" s="37"/>
      <c r="L22" s="37"/>
      <c r="M22" s="37"/>
      <c r="N22" s="38"/>
      <c r="O22" s="39"/>
      <c r="P22" s="38"/>
      <c r="Q22" s="39"/>
      <c r="R22" s="37"/>
      <c r="S22" s="37"/>
      <c r="T22" s="38"/>
      <c r="U22" s="37"/>
      <c r="V22" s="37"/>
      <c r="W22" s="60">
        <f t="shared" si="0"/>
        <v>0</v>
      </c>
      <c r="X22" s="62">
        <f>SUM(C22+'ΒΑΘ ΑΓΟΡΙΩΝ'!C22)</f>
        <v>0</v>
      </c>
      <c r="Y22" s="62">
        <f>SUM(D22+'ΒΑΘ ΑΓΟΡΙΩΝ'!D22)</f>
        <v>0</v>
      </c>
      <c r="Z22" s="62">
        <f>SUM(E22+'ΒΑΘ ΑΓΟΡΙΩΝ'!E22)</f>
        <v>0</v>
      </c>
    </row>
    <row r="23" spans="1:26" ht="16.5" thickBot="1" x14ac:dyDescent="0.3">
      <c r="A23" s="80" t="s">
        <v>44</v>
      </c>
      <c r="B23" s="163"/>
      <c r="C23" s="33"/>
      <c r="D23" s="34"/>
      <c r="E23" s="35"/>
      <c r="F23" s="39"/>
      <c r="G23" s="37"/>
      <c r="H23" s="37"/>
      <c r="I23" s="37"/>
      <c r="J23" s="37"/>
      <c r="K23" s="37"/>
      <c r="L23" s="37"/>
      <c r="M23" s="53"/>
      <c r="N23" s="38"/>
      <c r="O23" s="39"/>
      <c r="P23" s="38"/>
      <c r="Q23" s="39"/>
      <c r="R23" s="37"/>
      <c r="S23" s="37"/>
      <c r="T23" s="38"/>
      <c r="U23" s="37">
        <v>3</v>
      </c>
      <c r="V23" s="37"/>
      <c r="W23" s="60">
        <f t="shared" si="0"/>
        <v>3</v>
      </c>
      <c r="X23" s="62">
        <f>SUM(C23+'ΒΑΘ ΑΓΟΡΙΩΝ'!C23)</f>
        <v>1</v>
      </c>
      <c r="Y23" s="62">
        <f>SUM(D23+'ΒΑΘ ΑΓΟΡΙΩΝ'!D23)</f>
        <v>2</v>
      </c>
      <c r="Z23" s="62">
        <f>SUM(E23+'ΒΑΘ ΑΓΟΡΙΩΝ'!E23)</f>
        <v>3</v>
      </c>
    </row>
    <row r="24" spans="1:26" ht="16.5" thickBot="1" x14ac:dyDescent="0.3">
      <c r="A24" s="80" t="s">
        <v>49</v>
      </c>
      <c r="B24" s="163"/>
      <c r="C24" s="33">
        <v>1</v>
      </c>
      <c r="D24" s="34"/>
      <c r="E24" s="35"/>
      <c r="F24" s="39"/>
      <c r="G24" s="37"/>
      <c r="H24" s="37"/>
      <c r="I24" s="37"/>
      <c r="J24" s="37"/>
      <c r="K24" s="37"/>
      <c r="L24" s="37"/>
      <c r="M24" s="37"/>
      <c r="N24" s="38"/>
      <c r="O24" s="39"/>
      <c r="P24" s="38"/>
      <c r="Q24" s="39"/>
      <c r="R24" s="37"/>
      <c r="S24" s="37"/>
      <c r="T24" s="38">
        <v>7</v>
      </c>
      <c r="U24" s="37"/>
      <c r="V24" s="37"/>
      <c r="W24" s="60">
        <f t="shared" si="0"/>
        <v>7</v>
      </c>
      <c r="X24" s="62">
        <f>SUM(C24+'ΒΑΘ ΑΓΟΡΙΩΝ'!C24)</f>
        <v>1</v>
      </c>
      <c r="Y24" s="62">
        <f>SUM(D24+'ΒΑΘ ΑΓΟΡΙΩΝ'!D24)</f>
        <v>1</v>
      </c>
      <c r="Z24" s="62">
        <f>SUM(E24+'ΒΑΘ ΑΓΟΡΙΩΝ'!E24)</f>
        <v>0</v>
      </c>
    </row>
    <row r="25" spans="1:26" ht="16.5" thickBot="1" x14ac:dyDescent="0.3">
      <c r="A25" s="80" t="s">
        <v>39</v>
      </c>
      <c r="B25" s="163"/>
      <c r="C25" s="33"/>
      <c r="D25" s="34"/>
      <c r="E25" s="35">
        <v>1</v>
      </c>
      <c r="F25" s="39"/>
      <c r="G25" s="37"/>
      <c r="H25" s="37"/>
      <c r="I25" s="37"/>
      <c r="J25" s="37"/>
      <c r="K25" s="37"/>
      <c r="L25" s="37"/>
      <c r="M25" s="37"/>
      <c r="N25" s="38"/>
      <c r="O25" s="39"/>
      <c r="P25" s="38"/>
      <c r="Q25" s="39"/>
      <c r="R25" s="37"/>
      <c r="S25" s="37">
        <v>4</v>
      </c>
      <c r="T25" s="38"/>
      <c r="U25" s="37"/>
      <c r="V25" s="37"/>
      <c r="W25" s="60">
        <f t="shared" si="0"/>
        <v>4</v>
      </c>
      <c r="X25" s="62">
        <f>SUM(C25+'ΒΑΘ ΑΓΟΡΙΩΝ'!C26)</f>
        <v>0</v>
      </c>
      <c r="Y25" s="62">
        <f>SUM(D25+'ΒΑΘ ΑΓΟΡΙΩΝ'!D26)</f>
        <v>0</v>
      </c>
      <c r="Z25" s="62">
        <f>SUM(E25+'ΒΑΘ ΑΓΟΡΙΩΝ'!E26)</f>
        <v>1</v>
      </c>
    </row>
    <row r="26" spans="1:26" ht="16.5" thickBot="1" x14ac:dyDescent="0.3">
      <c r="A26" s="92" t="s">
        <v>81</v>
      </c>
      <c r="B26" s="163"/>
      <c r="C26" s="84"/>
      <c r="D26" s="85"/>
      <c r="E26" s="86"/>
      <c r="F26" s="87"/>
      <c r="G26" s="88"/>
      <c r="H26" s="88"/>
      <c r="I26" s="88"/>
      <c r="J26" s="88"/>
      <c r="K26" s="88"/>
      <c r="L26" s="88"/>
      <c r="M26" s="88"/>
      <c r="N26" s="89"/>
      <c r="O26" s="87"/>
      <c r="P26" s="89"/>
      <c r="Q26" s="87"/>
      <c r="R26" s="88"/>
      <c r="S26" s="88"/>
      <c r="T26" s="89"/>
      <c r="U26" s="88"/>
      <c r="V26" s="88"/>
      <c r="W26" s="60">
        <f t="shared" si="0"/>
        <v>0</v>
      </c>
      <c r="X26" s="62"/>
      <c r="Y26" s="62"/>
      <c r="Z26" s="62"/>
    </row>
    <row r="27" spans="1:26" ht="16.5" thickBot="1" x14ac:dyDescent="0.3">
      <c r="A27" s="82" t="s">
        <v>22</v>
      </c>
      <c r="B27" s="164"/>
      <c r="C27" s="41"/>
      <c r="D27" s="42"/>
      <c r="E27" s="43"/>
      <c r="F27" s="47"/>
      <c r="G27" s="45"/>
      <c r="H27" s="45">
        <v>3</v>
      </c>
      <c r="I27" s="45">
        <v>2</v>
      </c>
      <c r="J27" s="45">
        <v>3</v>
      </c>
      <c r="K27" s="45"/>
      <c r="M27" s="58">
        <v>1</v>
      </c>
      <c r="N27" s="46"/>
      <c r="O27" s="47"/>
      <c r="P27" s="58">
        <v>3</v>
      </c>
      <c r="Q27" s="47">
        <v>1</v>
      </c>
      <c r="R27" s="45">
        <v>1</v>
      </c>
      <c r="S27" s="58"/>
      <c r="T27" s="46"/>
      <c r="U27" s="45"/>
      <c r="V27" s="45"/>
      <c r="W27" s="60">
        <f t="shared" si="0"/>
        <v>14</v>
      </c>
      <c r="X27" s="62">
        <f>SUM(C27+'ΒΑΘ ΑΓΟΡΙΩΝ'!C27)</f>
        <v>0</v>
      </c>
      <c r="Y27" s="62">
        <f>SUM(D27+'ΒΑΘ ΑΓΟΡΙΩΝ'!D27)</f>
        <v>1</v>
      </c>
      <c r="Z27" s="62">
        <f>SUM(E27+'ΒΑΘ ΑΓΟΡΙΩΝ'!E27)</f>
        <v>1</v>
      </c>
    </row>
    <row r="28" spans="1:26" ht="16.5" thickBot="1" x14ac:dyDescent="0.3">
      <c r="A28" s="15" t="s">
        <v>3</v>
      </c>
      <c r="B28" s="162" t="s">
        <v>23</v>
      </c>
      <c r="C28" s="48">
        <v>5</v>
      </c>
      <c r="D28" s="49">
        <v>2</v>
      </c>
      <c r="E28" s="50">
        <v>1</v>
      </c>
      <c r="F28" s="69">
        <v>3</v>
      </c>
      <c r="G28" s="70">
        <v>7</v>
      </c>
      <c r="H28" s="70">
        <v>4</v>
      </c>
      <c r="I28" s="65"/>
      <c r="J28" s="65">
        <v>7</v>
      </c>
      <c r="K28" s="65"/>
      <c r="L28" s="65"/>
      <c r="M28" s="65">
        <v>5</v>
      </c>
      <c r="N28" s="67">
        <v>14</v>
      </c>
      <c r="O28" s="68">
        <v>7</v>
      </c>
      <c r="P28" s="67"/>
      <c r="Q28" s="69">
        <v>5</v>
      </c>
      <c r="R28" s="65">
        <v>7</v>
      </c>
      <c r="S28" s="65"/>
      <c r="T28" s="67">
        <v>3</v>
      </c>
      <c r="U28" s="65">
        <v>1</v>
      </c>
      <c r="V28" s="65"/>
      <c r="W28" s="60">
        <f t="shared" si="0"/>
        <v>63</v>
      </c>
      <c r="X28" s="62">
        <f>SUM(C28+'ΒΑΘ ΑΓΟΡΙΩΝ'!C28)</f>
        <v>5</v>
      </c>
      <c r="Y28" s="62">
        <f>SUM(D28+'ΒΑΘ ΑΓΟΡΙΩΝ'!D28)</f>
        <v>4</v>
      </c>
      <c r="Z28" s="62">
        <f>SUM(E28+'ΒΑΘ ΑΓΟΡΙΩΝ'!E28)</f>
        <v>2</v>
      </c>
    </row>
    <row r="29" spans="1:26" ht="16.5" thickBot="1" x14ac:dyDescent="0.3">
      <c r="A29" s="16" t="s">
        <v>4</v>
      </c>
      <c r="B29" s="163"/>
      <c r="C29" s="33">
        <v>1</v>
      </c>
      <c r="D29" s="34">
        <v>2</v>
      </c>
      <c r="E29" s="35"/>
      <c r="F29" s="39"/>
      <c r="G29" s="37">
        <v>1</v>
      </c>
      <c r="H29" s="53"/>
      <c r="I29" s="37"/>
      <c r="J29" s="37"/>
      <c r="K29" s="37"/>
      <c r="L29" s="37"/>
      <c r="M29" s="37"/>
      <c r="N29" s="38">
        <v>10</v>
      </c>
      <c r="O29" s="39"/>
      <c r="P29" s="38"/>
      <c r="Q29" s="39">
        <v>7</v>
      </c>
      <c r="R29" s="37">
        <v>5</v>
      </c>
      <c r="S29" s="53"/>
      <c r="T29" s="38"/>
      <c r="U29" s="37"/>
      <c r="V29" s="53">
        <v>2</v>
      </c>
      <c r="W29" s="60">
        <f t="shared" si="0"/>
        <v>25</v>
      </c>
      <c r="X29" s="62">
        <f>SUM(C29+'ΒΑΘ ΑΓΟΡΙΩΝ'!C29)</f>
        <v>9</v>
      </c>
      <c r="Y29" s="62">
        <f>SUM(D29+'ΒΑΘ ΑΓΟΡΙΩΝ'!D29)</f>
        <v>4</v>
      </c>
      <c r="Z29" s="62">
        <f>SUM(E29+'ΒΑΘ ΑΓΟΡΙΩΝ'!E29)</f>
        <v>4</v>
      </c>
    </row>
    <row r="30" spans="1:26" ht="16.5" thickBot="1" x14ac:dyDescent="0.3">
      <c r="A30" s="16" t="s">
        <v>9</v>
      </c>
      <c r="B30" s="163"/>
      <c r="C30" s="33">
        <v>1</v>
      </c>
      <c r="D30" s="34">
        <v>1</v>
      </c>
      <c r="E30" s="35"/>
      <c r="F30" s="39"/>
      <c r="G30" s="37"/>
      <c r="H30" s="37"/>
      <c r="I30" s="37"/>
      <c r="J30" s="37"/>
      <c r="K30" s="37"/>
      <c r="L30" s="53">
        <v>12</v>
      </c>
      <c r="M30" s="37"/>
      <c r="N30" s="38"/>
      <c r="O30" s="39"/>
      <c r="P30" s="54"/>
      <c r="Q30" s="39"/>
      <c r="R30" s="37"/>
      <c r="S30" s="37"/>
      <c r="T30" s="38"/>
      <c r="U30" s="37"/>
      <c r="V30" s="37"/>
      <c r="W30" s="60">
        <f t="shared" si="0"/>
        <v>12</v>
      </c>
      <c r="X30" s="62">
        <f>SUM(C30+'ΒΑΘ ΑΓΟΡΙΩΝ'!C30)</f>
        <v>2</v>
      </c>
      <c r="Y30" s="62">
        <f>SUM(D30+'ΒΑΘ ΑΓΟΡΙΩΝ'!D30)</f>
        <v>3</v>
      </c>
      <c r="Z30" s="62">
        <f>SUM(E30+'ΒΑΘ ΑΓΟΡΙΩΝ'!E30)</f>
        <v>1</v>
      </c>
    </row>
    <row r="31" spans="1:26" ht="16.5" thickBot="1" x14ac:dyDescent="0.3">
      <c r="A31" s="16" t="s">
        <v>10</v>
      </c>
      <c r="B31" s="163"/>
      <c r="C31" s="33"/>
      <c r="D31" s="34"/>
      <c r="E31" s="35">
        <v>1</v>
      </c>
      <c r="F31" s="39"/>
      <c r="G31" s="37"/>
      <c r="H31" s="37">
        <v>1</v>
      </c>
      <c r="I31" s="37"/>
      <c r="J31" s="37">
        <v>4</v>
      </c>
      <c r="K31" s="37"/>
      <c r="L31" s="37"/>
      <c r="M31" s="37"/>
      <c r="N31" s="38"/>
      <c r="O31" s="39">
        <v>1</v>
      </c>
      <c r="P31" s="38"/>
      <c r="Q31" s="39"/>
      <c r="R31" s="53"/>
      <c r="S31" s="37"/>
      <c r="T31" s="38"/>
      <c r="U31" s="37"/>
      <c r="V31" s="37"/>
      <c r="W31" s="60">
        <f t="shared" si="0"/>
        <v>6</v>
      </c>
      <c r="X31" s="62">
        <f>SUM(C31+'ΒΑΘ ΑΓΟΡΙΩΝ'!C31)</f>
        <v>3</v>
      </c>
      <c r="Y31" s="62">
        <f>SUM(D31+'ΒΑΘ ΑΓΟΡΙΩΝ'!D31)</f>
        <v>1</v>
      </c>
      <c r="Z31" s="62">
        <f>SUM(E31+'ΒΑΘ ΑΓΟΡΙΩΝ'!E31)</f>
        <v>2</v>
      </c>
    </row>
    <row r="32" spans="1:26" ht="16.5" thickBot="1" x14ac:dyDescent="0.3">
      <c r="A32" s="16" t="s">
        <v>12</v>
      </c>
      <c r="B32" s="163"/>
      <c r="C32" s="33">
        <v>2</v>
      </c>
      <c r="D32" s="34">
        <v>2</v>
      </c>
      <c r="E32" s="35"/>
      <c r="F32" s="57">
        <v>7</v>
      </c>
      <c r="G32" s="37"/>
      <c r="H32" s="37"/>
      <c r="I32" s="37"/>
      <c r="J32" s="37">
        <v>5</v>
      </c>
      <c r="K32" s="37">
        <v>7</v>
      </c>
      <c r="L32" s="53"/>
      <c r="M32" s="37">
        <v>3</v>
      </c>
      <c r="N32" s="38"/>
      <c r="O32" s="39"/>
      <c r="P32" s="38"/>
      <c r="Q32" s="39"/>
      <c r="R32" s="37"/>
      <c r="S32" s="53"/>
      <c r="T32" s="38"/>
      <c r="U32" s="37">
        <v>5</v>
      </c>
      <c r="V32" s="37"/>
      <c r="W32" s="60">
        <f t="shared" si="0"/>
        <v>27</v>
      </c>
      <c r="X32" s="62">
        <f>SUM(C32+'ΒΑΘ ΑΓΟΡΙΩΝ'!C32)</f>
        <v>3</v>
      </c>
      <c r="Y32" s="62">
        <f>SUM(D32+'ΒΑΘ ΑΓΟΡΙΩΝ'!D32)</f>
        <v>4</v>
      </c>
      <c r="Z32" s="62">
        <f>SUM(E32+'ΒΑΘ ΑΓΟΡΙΩΝ'!E32)</f>
        <v>0</v>
      </c>
    </row>
    <row r="33" spans="1:26" ht="16.5" thickBot="1" x14ac:dyDescent="0.3">
      <c r="A33" s="16" t="s">
        <v>14</v>
      </c>
      <c r="B33" s="163"/>
      <c r="C33" s="33">
        <v>1</v>
      </c>
      <c r="D33" s="34"/>
      <c r="E33" s="35"/>
      <c r="F33" s="39"/>
      <c r="G33" s="37"/>
      <c r="H33" s="37"/>
      <c r="I33" s="37"/>
      <c r="J33" s="37"/>
      <c r="K33" s="37"/>
      <c r="L33" s="37"/>
      <c r="M33" s="37"/>
      <c r="N33" s="38"/>
      <c r="O33" s="39"/>
      <c r="P33" s="54"/>
      <c r="Q33" s="39">
        <v>2</v>
      </c>
      <c r="R33" s="37"/>
      <c r="S33" s="37">
        <v>7</v>
      </c>
      <c r="T33" s="38">
        <v>3</v>
      </c>
      <c r="U33" s="37"/>
      <c r="V33" s="37"/>
      <c r="W33" s="60">
        <f t="shared" si="0"/>
        <v>12</v>
      </c>
      <c r="X33" s="62">
        <f>SUM(C33+'ΒΑΘ ΑΓΟΡΙΩΝ'!C33)</f>
        <v>1</v>
      </c>
      <c r="Y33" s="62">
        <f>SUM(D33+'ΒΑΘ ΑΓΟΡΙΩΝ'!D33)</f>
        <v>0</v>
      </c>
      <c r="Z33" s="62">
        <f>SUM(E33+'ΒΑΘ ΑΓΟΡΙΩΝ'!E33)</f>
        <v>0</v>
      </c>
    </row>
    <row r="34" spans="1:26" ht="16.5" thickBot="1" x14ac:dyDescent="0.3">
      <c r="A34" s="16" t="s">
        <v>16</v>
      </c>
      <c r="B34" s="163"/>
      <c r="C34" s="33"/>
      <c r="D34" s="34"/>
      <c r="E34" s="35">
        <v>1</v>
      </c>
      <c r="F34" s="39"/>
      <c r="G34" s="37"/>
      <c r="H34" s="37"/>
      <c r="I34" s="37"/>
      <c r="J34" s="37"/>
      <c r="K34" s="37"/>
      <c r="L34" s="37"/>
      <c r="M34" s="37"/>
      <c r="N34" s="38"/>
      <c r="O34" s="39"/>
      <c r="P34" s="38"/>
      <c r="Q34" s="39"/>
      <c r="R34" s="37"/>
      <c r="S34" s="37"/>
      <c r="T34" s="38"/>
      <c r="U34" s="37"/>
      <c r="V34" s="37">
        <v>4</v>
      </c>
      <c r="W34" s="60">
        <f t="shared" si="0"/>
        <v>4</v>
      </c>
      <c r="X34" s="62">
        <f>SUM(C34+'ΒΑΘ ΑΓΟΡΙΩΝ'!C34)</f>
        <v>0</v>
      </c>
      <c r="Y34" s="62">
        <f>SUM(D34+'ΒΑΘ ΑΓΟΡΙΩΝ'!D34)</f>
        <v>0</v>
      </c>
      <c r="Z34" s="62">
        <f>SUM(E34+'ΒΑΘ ΑΓΟΡΙΩΝ'!E34)</f>
        <v>1</v>
      </c>
    </row>
    <row r="35" spans="1:26" ht="16.5" thickBot="1" x14ac:dyDescent="0.3">
      <c r="A35" s="83" t="s">
        <v>80</v>
      </c>
      <c r="B35" s="163"/>
      <c r="C35" s="84"/>
      <c r="D35" s="85"/>
      <c r="E35" s="86"/>
      <c r="F35" s="87"/>
      <c r="G35" s="88"/>
      <c r="H35" s="88"/>
      <c r="I35" s="88"/>
      <c r="J35" s="88"/>
      <c r="K35" s="88"/>
      <c r="L35" s="88"/>
      <c r="M35" s="88"/>
      <c r="N35" s="89"/>
      <c r="O35" s="87"/>
      <c r="P35" s="89"/>
      <c r="Q35" s="87"/>
      <c r="R35" s="88"/>
      <c r="S35" s="88"/>
      <c r="T35" s="89"/>
      <c r="U35" s="88"/>
      <c r="V35" s="88"/>
      <c r="W35" s="60">
        <f t="shared" si="0"/>
        <v>0</v>
      </c>
      <c r="X35" s="62"/>
      <c r="Y35" s="62"/>
      <c r="Z35" s="62"/>
    </row>
    <row r="36" spans="1:26" ht="16.5" thickBot="1" x14ac:dyDescent="0.3">
      <c r="A36" s="17" t="s">
        <v>17</v>
      </c>
      <c r="B36" s="164"/>
      <c r="C36" s="41"/>
      <c r="D36" s="42"/>
      <c r="E36" s="43"/>
      <c r="F36" s="47"/>
      <c r="G36" s="45"/>
      <c r="H36" s="45">
        <v>2</v>
      </c>
      <c r="I36" s="45"/>
      <c r="J36" s="45"/>
      <c r="K36" s="45"/>
      <c r="L36" s="45"/>
      <c r="M36" s="45"/>
      <c r="N36" s="46"/>
      <c r="O36" s="47"/>
      <c r="P36" s="46"/>
      <c r="Q36" s="47"/>
      <c r="R36" s="45"/>
      <c r="S36" s="45">
        <v>2</v>
      </c>
      <c r="T36" s="46"/>
      <c r="U36" s="45"/>
      <c r="V36" s="45"/>
      <c r="W36" s="60">
        <f t="shared" si="0"/>
        <v>4</v>
      </c>
      <c r="X36" s="62">
        <f>SUM(C36+'ΒΑΘ ΑΓΟΡΙΩΝ'!C36)</f>
        <v>0</v>
      </c>
      <c r="Y36" s="62">
        <f>SUM(D36+'ΒΑΘ ΑΓΟΡΙΩΝ'!D36)</f>
        <v>0</v>
      </c>
      <c r="Z36" s="62">
        <f>SUM(E36+'ΒΑΘ ΑΓΟΡΙΩΝ'!E36)</f>
        <v>0</v>
      </c>
    </row>
    <row r="37" spans="1:26" ht="15.75" customHeight="1" thickBot="1" x14ac:dyDescent="0.3">
      <c r="A37" s="91" t="s">
        <v>5</v>
      </c>
      <c r="B37" s="162" t="s">
        <v>6</v>
      </c>
      <c r="C37" s="48"/>
      <c r="D37" s="49"/>
      <c r="E37" s="50">
        <v>1</v>
      </c>
      <c r="F37" s="32"/>
      <c r="G37" s="30"/>
      <c r="H37" s="30"/>
      <c r="I37" s="30"/>
      <c r="J37" s="30"/>
      <c r="K37" s="30">
        <v>4</v>
      </c>
      <c r="L37" s="30"/>
      <c r="M37" s="30"/>
      <c r="N37" s="31"/>
      <c r="O37" s="32"/>
      <c r="P37" s="31"/>
      <c r="Q37" s="32"/>
      <c r="R37" s="30"/>
      <c r="S37" s="30"/>
      <c r="T37" s="31"/>
      <c r="U37" s="30"/>
      <c r="V37" s="30"/>
      <c r="W37" s="60">
        <f t="shared" si="0"/>
        <v>4</v>
      </c>
      <c r="X37" s="62">
        <f>SUM(C37+'ΒΑΘ ΑΓΟΡΙΩΝ'!C37)</f>
        <v>2</v>
      </c>
      <c r="Y37" s="62">
        <f>SUM(D37+'ΒΑΘ ΑΓΟΡΙΩΝ'!D37)</f>
        <v>0</v>
      </c>
      <c r="Z37" s="62">
        <f>SUM(E37+'ΒΑΘ ΑΓΟΡΙΩΝ'!E37)</f>
        <v>1</v>
      </c>
    </row>
    <row r="38" spans="1:26" ht="16.5" thickBot="1" x14ac:dyDescent="0.3">
      <c r="A38" s="90" t="s">
        <v>7</v>
      </c>
      <c r="B38" s="163"/>
      <c r="C38" s="33"/>
      <c r="D38" s="34"/>
      <c r="E38" s="35"/>
      <c r="F38" s="39"/>
      <c r="G38" s="37"/>
      <c r="H38" s="37"/>
      <c r="I38" s="37"/>
      <c r="J38" s="37"/>
      <c r="K38" s="37"/>
      <c r="L38" s="37"/>
      <c r="M38" s="37"/>
      <c r="N38" s="38"/>
      <c r="O38" s="39"/>
      <c r="P38" s="38"/>
      <c r="Q38" s="39"/>
      <c r="R38" s="53"/>
      <c r="S38" s="37"/>
      <c r="T38" s="38"/>
      <c r="U38" s="37"/>
      <c r="V38" s="37"/>
      <c r="W38" s="60">
        <f t="shared" si="0"/>
        <v>0</v>
      </c>
      <c r="X38" s="62">
        <f>SUM(C38+'ΒΑΘ ΑΓΟΡΙΩΝ'!C38)</f>
        <v>0</v>
      </c>
      <c r="Y38" s="62">
        <f>SUM(D38+'ΒΑΘ ΑΓΟΡΙΩΝ'!D38)</f>
        <v>0</v>
      </c>
      <c r="Z38" s="62">
        <f>SUM(E38+'ΒΑΘ ΑΓΟΡΙΩΝ'!E38)</f>
        <v>0</v>
      </c>
    </row>
    <row r="39" spans="1:26" ht="16.5" thickBot="1" x14ac:dyDescent="0.3">
      <c r="A39" s="90" t="s">
        <v>45</v>
      </c>
      <c r="B39" s="163"/>
      <c r="C39" s="33"/>
      <c r="D39" s="34"/>
      <c r="E39" s="35"/>
      <c r="F39" s="39"/>
      <c r="G39" s="37">
        <v>3</v>
      </c>
      <c r="H39" s="37"/>
      <c r="I39" s="37"/>
      <c r="J39" s="37"/>
      <c r="K39" s="37"/>
      <c r="L39" s="37"/>
      <c r="M39" s="37"/>
      <c r="N39" s="38"/>
      <c r="O39" s="39"/>
      <c r="P39" s="38"/>
      <c r="Q39" s="39"/>
      <c r="R39" s="37"/>
      <c r="S39" s="37"/>
      <c r="T39" s="38"/>
      <c r="U39" s="37"/>
      <c r="V39" s="37"/>
      <c r="W39" s="60">
        <f t="shared" si="0"/>
        <v>3</v>
      </c>
      <c r="X39" s="62">
        <f>SUM(C39+'ΒΑΘ ΑΓΟΡΙΩΝ'!C39)</f>
        <v>0</v>
      </c>
      <c r="Y39" s="62">
        <f>SUM(D39+'ΒΑΘ ΑΓΟΡΙΩΝ'!D39)</f>
        <v>1</v>
      </c>
      <c r="Z39" s="62">
        <f>SUM(E39+'ΒΑΘ ΑΓΟΡΙΩΝ'!E39)</f>
        <v>0</v>
      </c>
    </row>
    <row r="40" spans="1:26" ht="16.5" thickBot="1" x14ac:dyDescent="0.3">
      <c r="A40" s="90" t="s">
        <v>48</v>
      </c>
      <c r="B40" s="163"/>
      <c r="C40" s="33"/>
      <c r="D40" s="34"/>
      <c r="E40" s="35"/>
      <c r="F40" s="39"/>
      <c r="G40" s="37"/>
      <c r="H40" s="53"/>
      <c r="I40" s="37"/>
      <c r="J40" s="37"/>
      <c r="K40" s="37"/>
      <c r="L40" s="37"/>
      <c r="M40" s="37"/>
      <c r="N40" s="38"/>
      <c r="O40" s="39"/>
      <c r="P40" s="54"/>
      <c r="Q40" s="39"/>
      <c r="R40" s="37"/>
      <c r="S40" s="53"/>
      <c r="T40" s="38"/>
      <c r="U40" s="37"/>
      <c r="V40" s="37"/>
      <c r="W40" s="60">
        <f t="shared" si="0"/>
        <v>0</v>
      </c>
      <c r="X40" s="62">
        <f>SUM(C40+'ΒΑΘ ΑΓΟΡΙΩΝ'!C40)</f>
        <v>0</v>
      </c>
      <c r="Y40" s="62">
        <f>SUM(D40+'ΒΑΘ ΑΓΟΡΙΩΝ'!D40)</f>
        <v>0</v>
      </c>
      <c r="Z40" s="62">
        <f>SUM(E40+'ΒΑΘ ΑΓΟΡΙΩΝ'!E40)</f>
        <v>0</v>
      </c>
    </row>
    <row r="41" spans="1:26" ht="16.5" thickBot="1" x14ac:dyDescent="0.3">
      <c r="A41" s="90" t="s">
        <v>13</v>
      </c>
      <c r="B41" s="163"/>
      <c r="C41" s="33"/>
      <c r="D41" s="34"/>
      <c r="E41" s="35">
        <v>1</v>
      </c>
      <c r="F41" s="39"/>
      <c r="G41" s="37"/>
      <c r="H41" s="37"/>
      <c r="I41" s="37"/>
      <c r="J41" s="37"/>
      <c r="K41" s="37"/>
      <c r="L41" s="53"/>
      <c r="M41" s="37">
        <v>2</v>
      </c>
      <c r="N41" s="38">
        <v>8</v>
      </c>
      <c r="O41" s="39">
        <v>2</v>
      </c>
      <c r="P41" s="38"/>
      <c r="Q41" s="39"/>
      <c r="R41" s="37"/>
      <c r="S41" s="37"/>
      <c r="T41" s="38"/>
      <c r="U41" s="37">
        <v>4</v>
      </c>
      <c r="V41" s="53">
        <v>1</v>
      </c>
      <c r="W41" s="60">
        <f t="shared" si="0"/>
        <v>17</v>
      </c>
      <c r="X41" s="62">
        <f>SUM(C41+'ΒΑΘ ΑΓΟΡΙΩΝ'!C41)</f>
        <v>1</v>
      </c>
      <c r="Y41" s="62">
        <f>SUM(D41+'ΒΑΘ ΑΓΟΡΙΩΝ'!D41)</f>
        <v>1</v>
      </c>
      <c r="Z41" s="62">
        <f>SUM(E41+'ΒΑΘ ΑΓΟΡΙΩΝ'!E41)</f>
        <v>2</v>
      </c>
    </row>
    <row r="42" spans="1:26" ht="16.5" thickBot="1" x14ac:dyDescent="0.3">
      <c r="A42" s="90" t="s">
        <v>15</v>
      </c>
      <c r="B42" s="163"/>
      <c r="C42" s="33"/>
      <c r="D42" s="34"/>
      <c r="E42" s="35"/>
      <c r="F42" s="57"/>
      <c r="G42" s="37"/>
      <c r="H42" s="37"/>
      <c r="I42" s="37"/>
      <c r="J42" s="37"/>
      <c r="K42" s="37"/>
      <c r="L42" s="37"/>
      <c r="M42" s="37"/>
      <c r="N42" s="38"/>
      <c r="O42" s="39"/>
      <c r="P42" s="38"/>
      <c r="Q42" s="39"/>
      <c r="R42" s="37"/>
      <c r="S42" s="37"/>
      <c r="T42" s="38"/>
      <c r="U42" s="37"/>
      <c r="V42" s="37"/>
      <c r="W42" s="60">
        <f t="shared" si="0"/>
        <v>0</v>
      </c>
      <c r="X42" s="62">
        <f>SUM(C42+'ΒΑΘ ΑΓΟΡΙΩΝ'!C42)</f>
        <v>0</v>
      </c>
      <c r="Y42" s="62">
        <f>SUM(D42+'ΒΑΘ ΑΓΟΡΙΩΝ'!D42)</f>
        <v>0</v>
      </c>
      <c r="Z42" s="62">
        <f>SUM(E42+'ΒΑΘ ΑΓΟΡΙΩΝ'!E42)</f>
        <v>0</v>
      </c>
    </row>
    <row r="43" spans="1:26" ht="16.5" thickBot="1" x14ac:dyDescent="0.3">
      <c r="A43" s="90" t="s">
        <v>19</v>
      </c>
      <c r="B43" s="163"/>
      <c r="C43" s="33">
        <v>1</v>
      </c>
      <c r="D43" s="34">
        <v>2</v>
      </c>
      <c r="E43" s="35">
        <v>1</v>
      </c>
      <c r="F43" s="57">
        <v>5</v>
      </c>
      <c r="G43" s="53"/>
      <c r="H43" s="53">
        <v>7</v>
      </c>
      <c r="I43" s="37"/>
      <c r="J43" s="37">
        <v>3</v>
      </c>
      <c r="K43" s="37">
        <v>8</v>
      </c>
      <c r="M43" s="53"/>
      <c r="N43" s="38">
        <v>4</v>
      </c>
      <c r="O43" s="39"/>
      <c r="P43" s="37">
        <v>7</v>
      </c>
      <c r="Q43" s="39"/>
      <c r="R43" s="53"/>
      <c r="S43" s="37">
        <v>3</v>
      </c>
      <c r="T43" s="38"/>
      <c r="U43" s="37"/>
      <c r="V43" s="37"/>
      <c r="W43" s="60">
        <f t="shared" si="0"/>
        <v>37</v>
      </c>
      <c r="X43" s="62">
        <f>SUM(C43+'ΒΑΘ ΑΓΟΡΙΩΝ'!C43)</f>
        <v>2</v>
      </c>
      <c r="Y43" s="62">
        <f>SUM(D43+'ΒΑΘ ΑΓΟΡΙΩΝ'!D43)</f>
        <v>2</v>
      </c>
      <c r="Z43" s="62">
        <f>SUM(E43+'ΒΑΘ ΑΓΟΡΙΩΝ'!E43)</f>
        <v>1</v>
      </c>
    </row>
    <row r="44" spans="1:26" ht="16.5" thickBot="1" x14ac:dyDescent="0.3">
      <c r="A44" s="90" t="s">
        <v>55</v>
      </c>
      <c r="B44" s="163"/>
      <c r="C44" s="33"/>
      <c r="D44" s="34"/>
      <c r="E44" s="35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>
        <v>2</v>
      </c>
      <c r="V44" s="52"/>
      <c r="W44" s="60">
        <f t="shared" si="0"/>
        <v>2</v>
      </c>
      <c r="X44" s="62">
        <f>SUM(C44+'ΒΑΘ ΑΓΟΡΙΩΝ'!C44)</f>
        <v>0</v>
      </c>
      <c r="Y44" s="62">
        <f>SUM(D44+'ΒΑΘ ΑΓΟΡΙΩΝ'!D44)</f>
        <v>0</v>
      </c>
      <c r="Z44" s="62">
        <f>SUM(E44+'ΒΑΘ ΑΓΟΡΙΩΝ'!E44)</f>
        <v>0</v>
      </c>
    </row>
    <row r="45" spans="1:26" ht="16.5" thickBot="1" x14ac:dyDescent="0.3">
      <c r="A45" s="94" t="s">
        <v>56</v>
      </c>
      <c r="B45" s="163"/>
      <c r="C45" s="33"/>
      <c r="D45" s="34"/>
      <c r="E45" s="35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60">
        <f t="shared" si="0"/>
        <v>0</v>
      </c>
      <c r="X45" s="62">
        <f>SUM(C45+'ΒΑΘ ΑΓΟΡΙΩΝ'!C45)</f>
        <v>0</v>
      </c>
      <c r="Y45" s="62">
        <f>SUM(D45+'ΒΑΘ ΑΓΟΡΙΩΝ'!D45)</f>
        <v>0</v>
      </c>
      <c r="Z45" s="62">
        <f>SUM(E45+'ΒΑΘ ΑΓΟΡΙΩΝ'!E45)</f>
        <v>0</v>
      </c>
    </row>
    <row r="46" spans="1:26" ht="16.5" thickBot="1" x14ac:dyDescent="0.3">
      <c r="A46" s="95" t="s">
        <v>82</v>
      </c>
      <c r="B46" s="163"/>
      <c r="C46" s="84"/>
      <c r="D46" s="85"/>
      <c r="E46" s="86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60">
        <f t="shared" si="0"/>
        <v>0</v>
      </c>
      <c r="X46" s="62"/>
      <c r="Y46" s="62"/>
      <c r="Z46" s="62"/>
    </row>
    <row r="47" spans="1:26" ht="16.5" thickBot="1" x14ac:dyDescent="0.3">
      <c r="A47" s="93" t="s">
        <v>58</v>
      </c>
      <c r="B47" s="164"/>
      <c r="C47" s="41"/>
      <c r="D47" s="42"/>
      <c r="E47" s="43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60">
        <f t="shared" si="0"/>
        <v>0</v>
      </c>
      <c r="X47" s="62">
        <f>SUM(C47+'ΒΑΘ ΑΓΟΡΙΩΝ'!C47)</f>
        <v>0</v>
      </c>
      <c r="Y47" s="62">
        <f>SUM(D47+'ΒΑΘ ΑΓΟΡΙΩΝ'!D47)</f>
        <v>0</v>
      </c>
      <c r="Z47" s="62">
        <f>SUM(E47+'ΒΑΘ ΑΓΟΡΙΩΝ'!E47)</f>
        <v>0</v>
      </c>
    </row>
    <row r="48" spans="1:26" x14ac:dyDescent="0.25">
      <c r="F48" s="1">
        <f t="shared" ref="F48:V48" si="1">SUM(F6:F47)</f>
        <v>22</v>
      </c>
      <c r="G48" s="1">
        <f t="shared" si="1"/>
        <v>22</v>
      </c>
      <c r="H48" s="1">
        <f t="shared" si="1"/>
        <v>22</v>
      </c>
      <c r="I48" s="1">
        <f t="shared" si="1"/>
        <v>22</v>
      </c>
      <c r="J48" s="1">
        <f t="shared" si="1"/>
        <v>22</v>
      </c>
      <c r="K48" s="1">
        <f t="shared" si="1"/>
        <v>22</v>
      </c>
      <c r="L48" s="1">
        <f t="shared" si="1"/>
        <v>12</v>
      </c>
      <c r="M48" s="1">
        <f t="shared" si="1"/>
        <v>22</v>
      </c>
      <c r="N48" s="1">
        <f t="shared" si="1"/>
        <v>44</v>
      </c>
      <c r="O48" s="1">
        <f t="shared" si="1"/>
        <v>22</v>
      </c>
      <c r="P48" s="1">
        <f t="shared" si="1"/>
        <v>22</v>
      </c>
      <c r="Q48" s="1">
        <f t="shared" si="1"/>
        <v>22</v>
      </c>
      <c r="R48" s="1">
        <f t="shared" si="1"/>
        <v>22</v>
      </c>
      <c r="S48" s="1">
        <f t="shared" si="1"/>
        <v>22</v>
      </c>
      <c r="T48" s="1">
        <f t="shared" si="1"/>
        <v>22</v>
      </c>
      <c r="U48" s="1">
        <f t="shared" si="1"/>
        <v>22</v>
      </c>
      <c r="V48" s="1">
        <f t="shared" si="1"/>
        <v>22</v>
      </c>
    </row>
  </sheetData>
  <autoFilter ref="X5:Z5" xr:uid="{00000000-0009-0000-0000-000002000000}"/>
  <mergeCells count="15">
    <mergeCell ref="B37:B47"/>
    <mergeCell ref="A3:W3"/>
    <mergeCell ref="B6:B18"/>
    <mergeCell ref="B19:B27"/>
    <mergeCell ref="B28:B36"/>
    <mergeCell ref="U4:V4"/>
    <mergeCell ref="W4:W5"/>
    <mergeCell ref="Q4:T4"/>
    <mergeCell ref="O4:P4"/>
    <mergeCell ref="A1:G1"/>
    <mergeCell ref="A2:G2"/>
    <mergeCell ref="C4:E4"/>
    <mergeCell ref="A4:A5"/>
    <mergeCell ref="B4:B5"/>
    <mergeCell ref="F4:N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ΣΥΝΟΛΙΚΗ BΑΘΜ.</vt:lpstr>
      <vt:lpstr>ΒΑΘ ΑΓΟΡΙΩΝ</vt:lpstr>
      <vt:lpstr>ΒΑΘ ΚΟΡΙΤΣΙΩΝ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2011-10-01T15:46:16Z</cp:lastPrinted>
  <dcterms:created xsi:type="dcterms:W3CDTF">2006-09-16T00:00:00Z</dcterms:created>
  <dcterms:modified xsi:type="dcterms:W3CDTF">2021-10-10T18:16:54Z</dcterms:modified>
</cp:coreProperties>
</file>